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10 СИЗы (ГПБ-2331,2332,2333)\Изменения ЗД\03.12.2021г\ЗК СКС-2310 изм. от 03.12.2021г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тмц!$A$1:$AJ$94</definedName>
  </definedNames>
  <calcPr calcId="152511" concurrentCalc="0"/>
</workbook>
</file>

<file path=xl/calcChain.xml><?xml version="1.0" encoding="utf-8"?>
<calcChain xmlns="http://schemas.openxmlformats.org/spreadsheetml/2006/main">
  <c r="AI75" i="4" l="1"/>
  <c r="AI76" i="4"/>
  <c r="AI77" i="4"/>
  <c r="AI78" i="4"/>
  <c r="AG75" i="4"/>
  <c r="AG76" i="4"/>
  <c r="AG77" i="4"/>
  <c r="AG78" i="4"/>
  <c r="Z78" i="4"/>
  <c r="Z77" i="4"/>
  <c r="Z76" i="4"/>
  <c r="Z75" i="4"/>
  <c r="AI10" i="4"/>
  <c r="AG10" i="4"/>
  <c r="Z10" i="4"/>
  <c r="AI9" i="4"/>
  <c r="AG9" i="4"/>
  <c r="Z9" i="4"/>
  <c r="AI42" i="4"/>
  <c r="AG42" i="4"/>
  <c r="Z42" i="4"/>
  <c r="AI41" i="4"/>
  <c r="AG41" i="4"/>
  <c r="Z41" i="4"/>
  <c r="AI40" i="4"/>
  <c r="AG40" i="4"/>
  <c r="Z40" i="4"/>
  <c r="AI39" i="4"/>
  <c r="AG39" i="4"/>
  <c r="Z39" i="4"/>
  <c r="AI38" i="4"/>
  <c r="AG38" i="4"/>
  <c r="Z38" i="4"/>
  <c r="AI37" i="4"/>
  <c r="AG37" i="4"/>
  <c r="Z37" i="4"/>
  <c r="AI36" i="4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58" i="4"/>
  <c r="AG58" i="4"/>
  <c r="Z58" i="4"/>
  <c r="AI57" i="4"/>
  <c r="AG57" i="4"/>
  <c r="Z57" i="4"/>
  <c r="AI56" i="4"/>
  <c r="AG56" i="4"/>
  <c r="Z56" i="4"/>
  <c r="AI55" i="4"/>
  <c r="AG55" i="4"/>
  <c r="Z55" i="4"/>
  <c r="AI54" i="4"/>
  <c r="AG54" i="4"/>
  <c r="Z54" i="4"/>
  <c r="AI53" i="4"/>
  <c r="AG53" i="4"/>
  <c r="Z53" i="4"/>
  <c r="AI52" i="4"/>
  <c r="AG52" i="4"/>
  <c r="Z52" i="4"/>
  <c r="AI51" i="4"/>
  <c r="AG51" i="4"/>
  <c r="Z51" i="4"/>
  <c r="AI50" i="4"/>
  <c r="AG50" i="4"/>
  <c r="Z50" i="4"/>
  <c r="AI49" i="4"/>
  <c r="AG49" i="4"/>
  <c r="Z49" i="4"/>
  <c r="AI48" i="4"/>
  <c r="AG48" i="4"/>
  <c r="Z48" i="4"/>
  <c r="AI47" i="4"/>
  <c r="AG47" i="4"/>
  <c r="Z47" i="4"/>
  <c r="AI46" i="4"/>
  <c r="AG46" i="4"/>
  <c r="Z46" i="4"/>
  <c r="AI45" i="4"/>
  <c r="AG45" i="4"/>
  <c r="Z45" i="4"/>
  <c r="AI44" i="4"/>
  <c r="AG44" i="4"/>
  <c r="Z44" i="4"/>
  <c r="AI43" i="4"/>
  <c r="AG43" i="4"/>
  <c r="Z43" i="4"/>
  <c r="AI66" i="4"/>
  <c r="AG66" i="4"/>
  <c r="Z66" i="4"/>
  <c r="AI65" i="4"/>
  <c r="AG65" i="4"/>
  <c r="Z65" i="4"/>
  <c r="AI64" i="4"/>
  <c r="AG64" i="4"/>
  <c r="Z64" i="4"/>
  <c r="AI63" i="4"/>
  <c r="AG63" i="4"/>
  <c r="Z63" i="4"/>
  <c r="AI62" i="4"/>
  <c r="AG62" i="4"/>
  <c r="Z62" i="4"/>
  <c r="AI61" i="4"/>
  <c r="AG61" i="4"/>
  <c r="Z61" i="4"/>
  <c r="AI60" i="4"/>
  <c r="AG60" i="4"/>
  <c r="Z60" i="4"/>
  <c r="AI59" i="4"/>
  <c r="AG59" i="4"/>
  <c r="Z59" i="4"/>
  <c r="AI70" i="4"/>
  <c r="AG70" i="4"/>
  <c r="Z70" i="4"/>
  <c r="AI69" i="4"/>
  <c r="AG69" i="4"/>
  <c r="Z69" i="4"/>
  <c r="AI68" i="4"/>
  <c r="AG68" i="4"/>
  <c r="Z68" i="4"/>
  <c r="AI67" i="4"/>
  <c r="AG67" i="4"/>
  <c r="Z67" i="4"/>
  <c r="AI72" i="4"/>
  <c r="AG72" i="4"/>
  <c r="Z72" i="4"/>
  <c r="AI71" i="4"/>
  <c r="AG71" i="4"/>
  <c r="Z71" i="4"/>
  <c r="Z73" i="4"/>
  <c r="AG73" i="4"/>
  <c r="AI73" i="4"/>
  <c r="Z74" i="4"/>
  <c r="AG74" i="4"/>
  <c r="AI74" i="4"/>
</calcChain>
</file>

<file path=xl/sharedStrings.xml><?xml version="1.0" encoding="utf-8"?>
<sst xmlns="http://schemas.openxmlformats.org/spreadsheetml/2006/main" count="652" uniqueCount="198">
  <si>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</si>
  <si>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</si>
  <si>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</si>
  <si>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</si>
  <si>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</si>
  <si>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</si>
  <si>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</si>
  <si>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</si>
  <si>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</si>
  <si>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</si>
  <si>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</si>
  <si>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</si>
  <si>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</si>
  <si>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</si>
  <si>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</si>
  <si>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</si>
  <si>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</si>
  <si>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</si>
  <si>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</si>
  <si>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</si>
  <si>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</si>
  <si>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</si>
  <si>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</si>
  <si>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</si>
  <si>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</si>
  <si>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</si>
  <si>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</si>
  <si>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</si>
  <si>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</si>
  <si>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</si>
  <si>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</si>
  <si>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</si>
  <si>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</si>
  <si>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</si>
  <si>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</si>
  <si>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</si>
  <si>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</si>
  <si>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</si>
  <si>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</si>
  <si>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</si>
  <si>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</si>
  <si>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</si>
  <si>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</si>
  <si>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</si>
  <si>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</si>
  <si>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</si>
  <si>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</si>
  <si>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</si>
  <si>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</si>
  <si>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</si>
  <si>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</si>
  <si>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</si>
  <si>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</si>
  <si>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</si>
  <si>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</si>
  <si>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</si>
  <si>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Итого по Лоту № 1:</t>
  </si>
  <si>
    <t>Итого по Лоту № 2:</t>
  </si>
  <si>
    <t>Итого по Лоту № 3:</t>
  </si>
  <si>
    <t>32.99.11</t>
  </si>
  <si>
    <t>32.99</t>
  </si>
  <si>
    <t>НН000001</t>
  </si>
  <si>
    <t>Крем гидрофильного действия (впитывающий влагу, увлажняющий кожу) (100 мл.)</t>
  </si>
  <si>
    <t>ТТ РКСМ 2020</t>
  </si>
  <si>
    <t>НН000002</t>
  </si>
  <si>
    <t>Крем гидрофобного действия (отталкивающий влагу, сушащий кожу) (100 мл.)</t>
  </si>
  <si>
    <t>НН000004</t>
  </si>
  <si>
    <t>Паста очищающая (200 мл.)</t>
  </si>
  <si>
    <t>НН000005</t>
  </si>
  <si>
    <t>Крем регенирирующий, 
восстанавливающий (100 мл.)</t>
  </si>
  <si>
    <t>НН000007</t>
  </si>
  <si>
    <t>Гель очищающий (200 мл.)</t>
  </si>
  <si>
    <t>НН000017</t>
  </si>
  <si>
    <t>Мыло туалетное для мытья рук (100 г.)</t>
  </si>
  <si>
    <t>ТТ РКС 2020, ГОСТ 28546-2002</t>
  </si>
  <si>
    <t>г. Самара, ул. Антонова-Овсеенко, д. 48</t>
  </si>
  <si>
    <t>НМ000001</t>
  </si>
  <si>
    <t>Рукавицы виброзащитные</t>
  </si>
  <si>
    <t>ТТ РКС 2020</t>
  </si>
  <si>
    <t>ПАР</t>
  </si>
  <si>
    <t>НМ000002</t>
  </si>
  <si>
    <t>Рукавицы брезентовые</t>
  </si>
  <si>
    <t>НМ000003</t>
  </si>
  <si>
    <t>Нарукавники из полимерных материалов</t>
  </si>
  <si>
    <t>НМ000004</t>
  </si>
  <si>
    <t>Рукавицы суконные</t>
  </si>
  <si>
    <t>НМ000005</t>
  </si>
  <si>
    <t>Рукавицы утепленные</t>
  </si>
  <si>
    <t>НМ000006</t>
  </si>
  <si>
    <t>Рукавицы комбинированные х/б с двойным наладонником</t>
  </si>
  <si>
    <t>НМ000008</t>
  </si>
  <si>
    <t>Перчатки спилковые утепленные. Крага</t>
  </si>
  <si>
    <t>НМ000009</t>
  </si>
  <si>
    <t>Перчатки трикотажные хлопчатобумажные</t>
  </si>
  <si>
    <t>НМ000012</t>
  </si>
  <si>
    <t>Перчатки трикотажные с 
частичным полимерным 
покрытием, манжета</t>
  </si>
  <si>
    <t>НМ000013</t>
  </si>
  <si>
    <t>Перчатки трикотажные с полным полимерным покрытием, манжета</t>
  </si>
  <si>
    <t>НМ000015</t>
  </si>
  <si>
    <t>Перчатки трикотажные с 
полным полимерным 
покрытием для грубых работ, крага</t>
  </si>
  <si>
    <t>НМ000018</t>
  </si>
  <si>
    <t>Перчатки антивибрационные</t>
  </si>
  <si>
    <t>НМ000023</t>
  </si>
  <si>
    <t>Перчатки диэлектрические, латексные</t>
  </si>
  <si>
    <t>НМ000025</t>
  </si>
  <si>
    <t>Перчатки резиновые</t>
  </si>
  <si>
    <t>НМ000026</t>
  </si>
  <si>
    <t>Перчатки резиновые технические</t>
  </si>
  <si>
    <t>НМ000028</t>
  </si>
  <si>
    <t>Перчатки кислотощелочестойкие</t>
  </si>
  <si>
    <t>НМ000029</t>
  </si>
  <si>
    <t>Рукавицы утепленные с вкладышами</t>
  </si>
  <si>
    <t>НМ000032</t>
  </si>
  <si>
    <t>Перчатки лабораторные, латекс</t>
  </si>
  <si>
    <t>НМ000034</t>
  </si>
  <si>
    <t>Перчатки с полимерным покрытием нефтеморозостойкие</t>
  </si>
  <si>
    <t>НМ000037</t>
  </si>
  <si>
    <t>Перчатки с полимерным покрытием морозостойкие с утепляющими вкладышами</t>
  </si>
  <si>
    <t>НМ000038</t>
  </si>
  <si>
    <t>Рукавицы КР</t>
  </si>
  <si>
    <t>НМ000040</t>
  </si>
  <si>
    <t>Рукавицы спилковые</t>
  </si>
  <si>
    <t>НМ000041</t>
  </si>
  <si>
    <t>Краги спилковые двупалые</t>
  </si>
  <si>
    <t>НМ000044</t>
  </si>
  <si>
    <t>Перчатки трикотажные термостойкие</t>
  </si>
  <si>
    <t>НМ000045</t>
  </si>
  <si>
    <t>Перчатки для защиты от проколов и порезов</t>
  </si>
  <si>
    <t>НМ000047</t>
  </si>
  <si>
    <t>Перчатки латексные</t>
  </si>
  <si>
    <t>НМ000052</t>
  </si>
  <si>
    <t>Перчатки с точечным полимер.покрытием</t>
  </si>
  <si>
    <t>НМ000059</t>
  </si>
  <si>
    <t>Перчатки с полимерным 
покрытием морозостойкие 
с утепляющими вкладышами 
для защиты от проколов и порезов</t>
  </si>
  <si>
    <t>НЛ000037</t>
  </si>
  <si>
    <t>Наколенники защитные (вспененный полиэтилен)</t>
  </si>
  <si>
    <t>НВ000004</t>
  </si>
  <si>
    <t>Каска с защитным щитком</t>
  </si>
  <si>
    <t>НВ000005</t>
  </si>
  <si>
    <t>Каска термостойкая с защитным щитком для лица с термостойкой окантовкой с ЛОГОТИПОМ</t>
  </si>
  <si>
    <t>НВ000006</t>
  </si>
  <si>
    <t>Подшлемник летний, трикотаж</t>
  </si>
  <si>
    <t>НВ000007</t>
  </si>
  <si>
    <t>Подшлемник под каску термостойкий</t>
  </si>
  <si>
    <t>НВ000008</t>
  </si>
  <si>
    <t>Подшлемник под каску термостойкий утепленный</t>
  </si>
  <si>
    <t>НВ000009</t>
  </si>
  <si>
    <t>Подшлемник под 
каску утепленный</t>
  </si>
  <si>
    <t>НВ000010</t>
  </si>
  <si>
    <t>Шапочка хлопчатобумажная медицинская для работы в стерильных боксах</t>
  </si>
  <si>
    <t>НВ000012</t>
  </si>
  <si>
    <t>НВ000019</t>
  </si>
  <si>
    <t>Кепка</t>
  </si>
  <si>
    <t>НВ000184</t>
  </si>
  <si>
    <t>Каска защитная с ЛОГОТИПОМ</t>
  </si>
  <si>
    <t>НЗ000002</t>
  </si>
  <si>
    <t>Стекло защитное сварщика ТС-3 С4</t>
  </si>
  <si>
    <t>НЗ000005</t>
  </si>
  <si>
    <t>Щиток защитный лицевой щиток сварщика с автоматически затемняющимся светофильтром</t>
  </si>
  <si>
    <t>НЗ000006</t>
  </si>
  <si>
    <t>Маска сварщика</t>
  </si>
  <si>
    <t>НЗ000007</t>
  </si>
  <si>
    <t>Очки защитные сварщика</t>
  </si>
  <si>
    <t>НЗ000013</t>
  </si>
  <si>
    <t>Очки защитные закрытые</t>
  </si>
  <si>
    <t>НЗ000016</t>
  </si>
  <si>
    <t>Щиток защитный лицевой</t>
  </si>
  <si>
    <t>НЗ000003</t>
  </si>
  <si>
    <t>Шлем комбинированный</t>
  </si>
  <si>
    <t>НЗ000023</t>
  </si>
  <si>
    <t>Щлем защитный</t>
  </si>
  <si>
    <t>НЗ000032</t>
  </si>
  <si>
    <t>Очки защитные</t>
  </si>
  <si>
    <t>НК000002</t>
  </si>
  <si>
    <t>Полумаска противоаэрозольная фильтрующая (респиратор) с дополнительной защитой от органических паров</t>
  </si>
  <si>
    <t>НК000003</t>
  </si>
  <si>
    <t>Противогаз шланговый</t>
  </si>
  <si>
    <t>КОМПЛ</t>
  </si>
  <si>
    <t>НК000032</t>
  </si>
  <si>
    <t>Полумаска со сменными  фильтрами</t>
  </si>
  <si>
    <t>Маска №2 к шланговому 
противогазу</t>
  </si>
  <si>
    <t>НК000007</t>
  </si>
  <si>
    <t>Противогаз УЗС ВК ЭКРАН с ф. ВК 320 м. А1В1Е1К1Р1К1Р3D</t>
  </si>
  <si>
    <t>Маска №3 к шланговому 
противогазу</t>
  </si>
  <si>
    <t>Маска №4 к шланговому 
противогазу</t>
  </si>
  <si>
    <t>НК000014</t>
  </si>
  <si>
    <t>Полумаска противоаэрозольная фильтрующая (респиратор). Степень защиты FFP3</t>
  </si>
  <si>
    <t>НК000015</t>
  </si>
  <si>
    <t>Полумаска противоаэрозольная фильтрующая (респиратор) У2-К</t>
  </si>
  <si>
    <t>НК000026</t>
  </si>
  <si>
    <t>Полумаска (респиратор) противоаэрозольная, фильтрующая, степень защиты FFP2</t>
  </si>
  <si>
    <t>НК000028</t>
  </si>
  <si>
    <t>Полумаска противоаэрозольная фильтрующая (респиратор). Степень защиты FFP1</t>
  </si>
  <si>
    <t>НК000058</t>
  </si>
  <si>
    <t>Маска со сменными фильтрами марки "В"</t>
  </si>
  <si>
    <t>СКС-2310</t>
  </si>
  <si>
    <t>Приложение 1.2 Опросный лист</t>
  </si>
  <si>
    <t>Каска белая с ЛОГОТИПОМ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</si>
</sst>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9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3" width="7.42578125" customWidth="1"/>
    <col min="14" max="15" width="4.42578125" customWidth="1"/>
    <col min="16" max="16" width="6.5703125" customWidth="1"/>
    <col min="17" max="18" width="4.42578125" customWidth="1"/>
    <col min="19" max="19" width="6.7109375" customWidth="1"/>
    <col min="20" max="21" width="4.42578125" customWidth="1"/>
    <col min="22" max="22" width="6.42578125" customWidth="1"/>
    <col min="2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195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55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.75" x14ac:dyDescent="0.2">
      <c r="A9" s="36">
        <v>1</v>
      </c>
      <c r="B9" s="37">
        <v>1</v>
      </c>
      <c r="C9" s="42" t="s">
        <v>59</v>
      </c>
      <c r="D9" s="42" t="s">
        <v>60</v>
      </c>
      <c r="E9" s="36" t="s">
        <v>61</v>
      </c>
      <c r="F9" s="38" t="s">
        <v>62</v>
      </c>
      <c r="G9" s="36" t="s">
        <v>63</v>
      </c>
      <c r="H9" s="36" t="s">
        <v>53</v>
      </c>
      <c r="I9" s="36" t="s">
        <v>47</v>
      </c>
      <c r="J9" s="36" t="s">
        <v>47</v>
      </c>
      <c r="K9" s="39" t="s">
        <v>75</v>
      </c>
      <c r="L9" s="36">
        <v>14053</v>
      </c>
      <c r="M9" s="36">
        <v>3892</v>
      </c>
      <c r="N9" s="36"/>
      <c r="O9" s="36"/>
      <c r="P9" s="36">
        <v>3343</v>
      </c>
      <c r="Q9" s="36"/>
      <c r="R9" s="36"/>
      <c r="S9" s="36">
        <v>3615</v>
      </c>
      <c r="T9" s="36"/>
      <c r="U9" s="36"/>
      <c r="V9" s="36">
        <v>3203</v>
      </c>
      <c r="W9" s="36"/>
      <c r="X9" s="40"/>
      <c r="Y9" s="41">
        <v>18.010000000000002</v>
      </c>
      <c r="Z9" s="33">
        <f t="shared" ref="Z9:Z10" si="0">Y9*L9</f>
        <v>253094.53000000003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63.75" x14ac:dyDescent="0.2">
      <c r="A10" s="36">
        <v>2</v>
      </c>
      <c r="B10" s="37">
        <v>1</v>
      </c>
      <c r="C10" s="42" t="s">
        <v>59</v>
      </c>
      <c r="D10" s="42" t="s">
        <v>60</v>
      </c>
      <c r="E10" s="36" t="s">
        <v>64</v>
      </c>
      <c r="F10" s="38" t="s">
        <v>65</v>
      </c>
      <c r="G10" s="36" t="s">
        <v>63</v>
      </c>
      <c r="H10" s="36" t="s">
        <v>53</v>
      </c>
      <c r="I10" s="36" t="s">
        <v>47</v>
      </c>
      <c r="J10" s="36" t="s">
        <v>47</v>
      </c>
      <c r="K10" s="39" t="s">
        <v>75</v>
      </c>
      <c r="L10" s="36">
        <v>1812</v>
      </c>
      <c r="M10" s="36">
        <v>440</v>
      </c>
      <c r="N10" s="36"/>
      <c r="O10" s="36"/>
      <c r="P10" s="36">
        <v>434</v>
      </c>
      <c r="Q10" s="36"/>
      <c r="R10" s="36"/>
      <c r="S10" s="36">
        <v>494</v>
      </c>
      <c r="T10" s="36"/>
      <c r="U10" s="36"/>
      <c r="V10" s="36">
        <v>444</v>
      </c>
      <c r="W10" s="36"/>
      <c r="X10" s="40"/>
      <c r="Y10" s="41">
        <v>18.149999999999999</v>
      </c>
      <c r="Z10" s="33">
        <f t="shared" si="0"/>
        <v>32887.799999999996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1" x14ac:dyDescent="0.2">
      <c r="A11" s="36">
        <v>3</v>
      </c>
      <c r="B11" s="37">
        <v>1</v>
      </c>
      <c r="C11" s="42" t="s">
        <v>59</v>
      </c>
      <c r="D11" s="42" t="s">
        <v>60</v>
      </c>
      <c r="E11" s="36" t="s">
        <v>66</v>
      </c>
      <c r="F11" s="38" t="s">
        <v>67</v>
      </c>
      <c r="G11" s="36" t="s">
        <v>63</v>
      </c>
      <c r="H11" s="36" t="s">
        <v>53</v>
      </c>
      <c r="I11" s="36" t="s">
        <v>47</v>
      </c>
      <c r="J11" s="36" t="s">
        <v>47</v>
      </c>
      <c r="K11" s="39" t="s">
        <v>75</v>
      </c>
      <c r="L11" s="36">
        <v>14344</v>
      </c>
      <c r="M11" s="36">
        <v>3649</v>
      </c>
      <c r="N11" s="36"/>
      <c r="O11" s="36"/>
      <c r="P11" s="36">
        <v>3447</v>
      </c>
      <c r="Q11" s="36"/>
      <c r="R11" s="36"/>
      <c r="S11" s="36">
        <v>3821</v>
      </c>
      <c r="T11" s="36"/>
      <c r="U11" s="36"/>
      <c r="V11" s="36">
        <v>3427</v>
      </c>
      <c r="W11" s="36"/>
      <c r="X11" s="40"/>
      <c r="Y11" s="41">
        <v>33.68</v>
      </c>
      <c r="Z11" s="33">
        <f t="shared" ref="Z11:Z42" si="3">Y11*L11</f>
        <v>483105.92</v>
      </c>
      <c r="AA11" s="43"/>
      <c r="AB11" s="43"/>
      <c r="AC11" s="43"/>
      <c r="AD11" s="43"/>
      <c r="AE11" s="43"/>
      <c r="AF11" s="46"/>
      <c r="AG11" s="46">
        <f t="shared" ref="AG11:AG42" si="4">AF11*L11</f>
        <v>0</v>
      </c>
      <c r="AH11" s="46"/>
      <c r="AI11" s="46">
        <f t="shared" ref="AI11:AI42" si="5">AH11*L11</f>
        <v>0</v>
      </c>
      <c r="AJ11" s="43"/>
    </row>
    <row r="12" spans="1:36" ht="51" x14ac:dyDescent="0.2">
      <c r="A12" s="36">
        <v>4</v>
      </c>
      <c r="B12" s="37">
        <v>1</v>
      </c>
      <c r="C12" s="42" t="s">
        <v>59</v>
      </c>
      <c r="D12" s="42" t="s">
        <v>60</v>
      </c>
      <c r="E12" s="36" t="s">
        <v>68</v>
      </c>
      <c r="F12" s="38" t="s">
        <v>69</v>
      </c>
      <c r="G12" s="36" t="s">
        <v>63</v>
      </c>
      <c r="H12" s="36" t="s">
        <v>53</v>
      </c>
      <c r="I12" s="36" t="s">
        <v>47</v>
      </c>
      <c r="J12" s="36" t="s">
        <v>47</v>
      </c>
      <c r="K12" s="39" t="s">
        <v>75</v>
      </c>
      <c r="L12" s="36">
        <v>16504</v>
      </c>
      <c r="M12" s="36">
        <v>4731</v>
      </c>
      <c r="N12" s="36"/>
      <c r="O12" s="36"/>
      <c r="P12" s="36">
        <v>3797</v>
      </c>
      <c r="Q12" s="36"/>
      <c r="R12" s="36"/>
      <c r="S12" s="36">
        <v>4289</v>
      </c>
      <c r="T12" s="36"/>
      <c r="U12" s="36"/>
      <c r="V12" s="36">
        <v>3687</v>
      </c>
      <c r="W12" s="36"/>
      <c r="X12" s="40"/>
      <c r="Y12" s="41">
        <v>18.149999999999999</v>
      </c>
      <c r="Z12" s="33">
        <f t="shared" si="3"/>
        <v>299547.59999999998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1</v>
      </c>
      <c r="C13" s="42" t="s">
        <v>59</v>
      </c>
      <c r="D13" s="42" t="s">
        <v>60</v>
      </c>
      <c r="E13" s="36" t="s">
        <v>70</v>
      </c>
      <c r="F13" s="38" t="s">
        <v>71</v>
      </c>
      <c r="G13" s="36" t="s">
        <v>63</v>
      </c>
      <c r="H13" s="36" t="s">
        <v>53</v>
      </c>
      <c r="I13" s="36" t="s">
        <v>47</v>
      </c>
      <c r="J13" s="36" t="s">
        <v>47</v>
      </c>
      <c r="K13" s="39" t="s">
        <v>75</v>
      </c>
      <c r="L13" s="36">
        <v>492</v>
      </c>
      <c r="M13" s="36">
        <v>384</v>
      </c>
      <c r="N13" s="36"/>
      <c r="O13" s="36"/>
      <c r="P13" s="36">
        <v>36</v>
      </c>
      <c r="Q13" s="36"/>
      <c r="R13" s="36"/>
      <c r="S13" s="36">
        <v>36</v>
      </c>
      <c r="T13" s="36"/>
      <c r="U13" s="36"/>
      <c r="V13" s="36">
        <v>36</v>
      </c>
      <c r="W13" s="36"/>
      <c r="X13" s="40"/>
      <c r="Y13" s="41">
        <v>39.08</v>
      </c>
      <c r="Z13" s="33">
        <f t="shared" si="3"/>
        <v>19227.36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1</v>
      </c>
      <c r="C14" s="42" t="s">
        <v>59</v>
      </c>
      <c r="D14" s="42" t="s">
        <v>60</v>
      </c>
      <c r="E14" s="36" t="s">
        <v>72</v>
      </c>
      <c r="F14" s="38" t="s">
        <v>73</v>
      </c>
      <c r="G14" s="36" t="s">
        <v>74</v>
      </c>
      <c r="H14" s="36" t="s">
        <v>53</v>
      </c>
      <c r="I14" s="36" t="s">
        <v>47</v>
      </c>
      <c r="J14" s="36" t="s">
        <v>47</v>
      </c>
      <c r="K14" s="39" t="s">
        <v>75</v>
      </c>
      <c r="L14" s="36">
        <v>49836</v>
      </c>
      <c r="M14" s="36">
        <v>14261</v>
      </c>
      <c r="N14" s="36"/>
      <c r="O14" s="36"/>
      <c r="P14" s="36">
        <v>11631</v>
      </c>
      <c r="Q14" s="36"/>
      <c r="R14" s="36"/>
      <c r="S14" s="36">
        <v>12703</v>
      </c>
      <c r="T14" s="36"/>
      <c r="U14" s="36"/>
      <c r="V14" s="36">
        <v>11241</v>
      </c>
      <c r="W14" s="36"/>
      <c r="X14" s="40"/>
      <c r="Y14" s="41">
        <v>12</v>
      </c>
      <c r="Z14" s="41">
        <f t="shared" si="3"/>
        <v>598032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1</v>
      </c>
      <c r="B15" s="37">
        <v>2</v>
      </c>
      <c r="C15" s="42" t="s">
        <v>59</v>
      </c>
      <c r="D15" s="42" t="s">
        <v>60</v>
      </c>
      <c r="E15" s="36" t="s">
        <v>76</v>
      </c>
      <c r="F15" s="38" t="s">
        <v>77</v>
      </c>
      <c r="G15" s="36" t="s">
        <v>78</v>
      </c>
      <c r="H15" s="36" t="s">
        <v>79</v>
      </c>
      <c r="I15" s="36" t="s">
        <v>47</v>
      </c>
      <c r="J15" s="36" t="s">
        <v>47</v>
      </c>
      <c r="K15" s="39" t="s">
        <v>75</v>
      </c>
      <c r="L15" s="36">
        <v>80</v>
      </c>
      <c r="M15" s="36">
        <v>50</v>
      </c>
      <c r="N15" s="36"/>
      <c r="O15" s="36"/>
      <c r="P15" s="36">
        <v>30</v>
      </c>
      <c r="Q15" s="36"/>
      <c r="R15" s="36"/>
      <c r="S15" s="36"/>
      <c r="T15" s="36"/>
      <c r="U15" s="36"/>
      <c r="V15" s="36"/>
      <c r="W15" s="36"/>
      <c r="X15" s="40"/>
      <c r="Y15" s="41">
        <v>545.30999999999995</v>
      </c>
      <c r="Z15" s="33">
        <f t="shared" si="3"/>
        <v>43624.799999999996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2</v>
      </c>
      <c r="B16" s="37">
        <v>2</v>
      </c>
      <c r="C16" s="42" t="s">
        <v>59</v>
      </c>
      <c r="D16" s="42" t="s">
        <v>60</v>
      </c>
      <c r="E16" s="36" t="s">
        <v>80</v>
      </c>
      <c r="F16" s="38" t="s">
        <v>81</v>
      </c>
      <c r="G16" s="36" t="s">
        <v>78</v>
      </c>
      <c r="H16" s="36" t="s">
        <v>79</v>
      </c>
      <c r="I16" s="36" t="s">
        <v>47</v>
      </c>
      <c r="J16" s="36" t="s">
        <v>47</v>
      </c>
      <c r="K16" s="39" t="s">
        <v>75</v>
      </c>
      <c r="L16" s="36">
        <v>712</v>
      </c>
      <c r="M16" s="36">
        <v>151</v>
      </c>
      <c r="N16" s="36"/>
      <c r="O16" s="36"/>
      <c r="P16" s="36">
        <v>187</v>
      </c>
      <c r="Q16" s="36"/>
      <c r="R16" s="36"/>
      <c r="S16" s="36">
        <v>187</v>
      </c>
      <c r="T16" s="36"/>
      <c r="U16" s="36"/>
      <c r="V16" s="36">
        <v>187</v>
      </c>
      <c r="W16" s="36"/>
      <c r="X16" s="40"/>
      <c r="Y16" s="41">
        <v>76.7</v>
      </c>
      <c r="Z16" s="33">
        <f t="shared" si="3"/>
        <v>54610.400000000001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3</v>
      </c>
      <c r="B17" s="37">
        <v>2</v>
      </c>
      <c r="C17" s="42" t="s">
        <v>59</v>
      </c>
      <c r="D17" s="42" t="s">
        <v>60</v>
      </c>
      <c r="E17" s="36" t="s">
        <v>82</v>
      </c>
      <c r="F17" s="38" t="s">
        <v>83</v>
      </c>
      <c r="G17" s="36" t="s">
        <v>78</v>
      </c>
      <c r="H17" s="36" t="s">
        <v>79</v>
      </c>
      <c r="I17" s="36" t="s">
        <v>47</v>
      </c>
      <c r="J17" s="36" t="s">
        <v>47</v>
      </c>
      <c r="K17" s="39" t="s">
        <v>75</v>
      </c>
      <c r="L17" s="36">
        <v>11</v>
      </c>
      <c r="M17" s="36"/>
      <c r="N17" s="36"/>
      <c r="O17" s="36"/>
      <c r="P17" s="36"/>
      <c r="Q17" s="36"/>
      <c r="R17" s="36"/>
      <c r="S17" s="36">
        <v>11</v>
      </c>
      <c r="T17" s="36"/>
      <c r="U17" s="36"/>
      <c r="V17" s="36"/>
      <c r="W17" s="36"/>
      <c r="X17" s="40"/>
      <c r="Y17" s="41">
        <v>236.66</v>
      </c>
      <c r="Z17" s="33">
        <f t="shared" si="3"/>
        <v>2603.2599999999998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4</v>
      </c>
      <c r="B18" s="37">
        <v>2</v>
      </c>
      <c r="C18" s="42" t="s">
        <v>59</v>
      </c>
      <c r="D18" s="42" t="s">
        <v>60</v>
      </c>
      <c r="E18" s="36" t="s">
        <v>84</v>
      </c>
      <c r="F18" s="38" t="s">
        <v>85</v>
      </c>
      <c r="G18" s="36" t="s">
        <v>78</v>
      </c>
      <c r="H18" s="36" t="s">
        <v>79</v>
      </c>
      <c r="I18" s="36" t="s">
        <v>47</v>
      </c>
      <c r="J18" s="36" t="s">
        <v>47</v>
      </c>
      <c r="K18" s="39" t="s">
        <v>75</v>
      </c>
      <c r="L18" s="36">
        <v>182</v>
      </c>
      <c r="M18" s="36">
        <v>102</v>
      </c>
      <c r="N18" s="36"/>
      <c r="O18" s="36"/>
      <c r="P18" s="36">
        <v>52</v>
      </c>
      <c r="Q18" s="36"/>
      <c r="R18" s="36"/>
      <c r="S18" s="36">
        <v>16</v>
      </c>
      <c r="T18" s="36"/>
      <c r="U18" s="36"/>
      <c r="V18" s="36">
        <v>12</v>
      </c>
      <c r="W18" s="36"/>
      <c r="X18" s="40"/>
      <c r="Y18" s="41">
        <v>109.97</v>
      </c>
      <c r="Z18" s="33">
        <f t="shared" si="3"/>
        <v>20014.54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5</v>
      </c>
      <c r="B19" s="37">
        <v>2</v>
      </c>
      <c r="C19" s="42" t="s">
        <v>59</v>
      </c>
      <c r="D19" s="42" t="s">
        <v>60</v>
      </c>
      <c r="E19" s="36" t="s">
        <v>86</v>
      </c>
      <c r="F19" s="38" t="s">
        <v>87</v>
      </c>
      <c r="G19" s="36" t="s">
        <v>78</v>
      </c>
      <c r="H19" s="36" t="s">
        <v>79</v>
      </c>
      <c r="I19" s="36" t="s">
        <v>47</v>
      </c>
      <c r="J19" s="36" t="s">
        <v>47</v>
      </c>
      <c r="K19" s="39" t="s">
        <v>75</v>
      </c>
      <c r="L19" s="36">
        <v>552</v>
      </c>
      <c r="M19" s="36">
        <v>238</v>
      </c>
      <c r="N19" s="36"/>
      <c r="O19" s="36"/>
      <c r="P19" s="36">
        <v>109</v>
      </c>
      <c r="Q19" s="36"/>
      <c r="R19" s="36"/>
      <c r="S19" s="36">
        <v>57</v>
      </c>
      <c r="T19" s="36"/>
      <c r="U19" s="36"/>
      <c r="V19" s="36">
        <v>148</v>
      </c>
      <c r="W19" s="36"/>
      <c r="X19" s="40"/>
      <c r="Y19" s="41">
        <v>58.37</v>
      </c>
      <c r="Z19" s="33">
        <f t="shared" si="3"/>
        <v>32220.239999999998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6</v>
      </c>
      <c r="B20" s="37">
        <v>2</v>
      </c>
      <c r="C20" s="42" t="s">
        <v>59</v>
      </c>
      <c r="D20" s="42" t="s">
        <v>60</v>
      </c>
      <c r="E20" s="36" t="s">
        <v>88</v>
      </c>
      <c r="F20" s="38" t="s">
        <v>89</v>
      </c>
      <c r="G20" s="36" t="s">
        <v>78</v>
      </c>
      <c r="H20" s="36" t="s">
        <v>79</v>
      </c>
      <c r="I20" s="36" t="s">
        <v>47</v>
      </c>
      <c r="J20" s="36" t="s">
        <v>47</v>
      </c>
      <c r="K20" s="39" t="s">
        <v>75</v>
      </c>
      <c r="L20" s="36">
        <v>170</v>
      </c>
      <c r="M20" s="36">
        <v>30</v>
      </c>
      <c r="N20" s="36"/>
      <c r="O20" s="36"/>
      <c r="P20" s="36">
        <v>80</v>
      </c>
      <c r="Q20" s="36"/>
      <c r="R20" s="36"/>
      <c r="S20" s="36">
        <v>30</v>
      </c>
      <c r="T20" s="36"/>
      <c r="U20" s="36"/>
      <c r="V20" s="36">
        <v>30</v>
      </c>
      <c r="W20" s="36"/>
      <c r="X20" s="40"/>
      <c r="Y20" s="41">
        <v>38.130000000000003</v>
      </c>
      <c r="Z20" s="33">
        <f t="shared" si="3"/>
        <v>6482.1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7</v>
      </c>
      <c r="B21" s="37">
        <v>2</v>
      </c>
      <c r="C21" s="42" t="s">
        <v>59</v>
      </c>
      <c r="D21" s="42" t="s">
        <v>60</v>
      </c>
      <c r="E21" s="36" t="s">
        <v>90</v>
      </c>
      <c r="F21" s="38" t="s">
        <v>91</v>
      </c>
      <c r="G21" s="36" t="s">
        <v>78</v>
      </c>
      <c r="H21" s="36" t="s">
        <v>79</v>
      </c>
      <c r="I21" s="36" t="s">
        <v>47</v>
      </c>
      <c r="J21" s="36" t="s">
        <v>47</v>
      </c>
      <c r="K21" s="39" t="s">
        <v>75</v>
      </c>
      <c r="L21" s="36">
        <v>144</v>
      </c>
      <c r="M21" s="36">
        <v>100</v>
      </c>
      <c r="N21" s="36"/>
      <c r="O21" s="36"/>
      <c r="P21" s="36">
        <v>29</v>
      </c>
      <c r="Q21" s="36"/>
      <c r="R21" s="36"/>
      <c r="S21" s="36">
        <v>8</v>
      </c>
      <c r="T21" s="36"/>
      <c r="U21" s="36"/>
      <c r="V21" s="36">
        <v>7</v>
      </c>
      <c r="W21" s="36"/>
      <c r="X21" s="40"/>
      <c r="Y21" s="41">
        <v>557</v>
      </c>
      <c r="Z21" s="33">
        <f t="shared" si="3"/>
        <v>80208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8</v>
      </c>
      <c r="B22" s="37">
        <v>2</v>
      </c>
      <c r="C22" s="42" t="s">
        <v>59</v>
      </c>
      <c r="D22" s="42" t="s">
        <v>60</v>
      </c>
      <c r="E22" s="36" t="s">
        <v>92</v>
      </c>
      <c r="F22" s="38" t="s">
        <v>93</v>
      </c>
      <c r="G22" s="36" t="s">
        <v>78</v>
      </c>
      <c r="H22" s="36" t="s">
        <v>79</v>
      </c>
      <c r="I22" s="36" t="s">
        <v>47</v>
      </c>
      <c r="J22" s="36" t="s">
        <v>47</v>
      </c>
      <c r="K22" s="39" t="s">
        <v>75</v>
      </c>
      <c r="L22" s="36">
        <v>946</v>
      </c>
      <c r="M22" s="36">
        <v>338</v>
      </c>
      <c r="N22" s="36"/>
      <c r="O22" s="36"/>
      <c r="P22" s="36">
        <v>235</v>
      </c>
      <c r="Q22" s="36"/>
      <c r="R22" s="36"/>
      <c r="S22" s="36">
        <v>238</v>
      </c>
      <c r="T22" s="36"/>
      <c r="U22" s="36"/>
      <c r="V22" s="36">
        <v>135</v>
      </c>
      <c r="W22" s="36"/>
      <c r="X22" s="40"/>
      <c r="Y22" s="41">
        <v>21.4</v>
      </c>
      <c r="Z22" s="33">
        <f t="shared" si="3"/>
        <v>20244.399999999998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63.75" x14ac:dyDescent="0.2">
      <c r="A23" s="36">
        <v>9</v>
      </c>
      <c r="B23" s="37">
        <v>2</v>
      </c>
      <c r="C23" s="42" t="s">
        <v>59</v>
      </c>
      <c r="D23" s="42" t="s">
        <v>60</v>
      </c>
      <c r="E23" s="36" t="s">
        <v>94</v>
      </c>
      <c r="F23" s="38" t="s">
        <v>95</v>
      </c>
      <c r="G23" s="36" t="s">
        <v>78</v>
      </c>
      <c r="H23" s="36" t="s">
        <v>79</v>
      </c>
      <c r="I23" s="36" t="s">
        <v>47</v>
      </c>
      <c r="J23" s="36" t="s">
        <v>47</v>
      </c>
      <c r="K23" s="39" t="s">
        <v>75</v>
      </c>
      <c r="L23" s="36">
        <v>1427</v>
      </c>
      <c r="M23" s="36">
        <v>389</v>
      </c>
      <c r="N23" s="36"/>
      <c r="O23" s="36"/>
      <c r="P23" s="36">
        <v>301</v>
      </c>
      <c r="Q23" s="36"/>
      <c r="R23" s="36"/>
      <c r="S23" s="36">
        <v>449</v>
      </c>
      <c r="T23" s="36"/>
      <c r="U23" s="36"/>
      <c r="V23" s="36">
        <v>288</v>
      </c>
      <c r="W23" s="36"/>
      <c r="X23" s="40"/>
      <c r="Y23" s="41">
        <v>97</v>
      </c>
      <c r="Z23" s="33">
        <f t="shared" si="3"/>
        <v>138419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10</v>
      </c>
      <c r="B24" s="37">
        <v>2</v>
      </c>
      <c r="C24" s="42" t="s">
        <v>59</v>
      </c>
      <c r="D24" s="42" t="s">
        <v>60</v>
      </c>
      <c r="E24" s="36" t="s">
        <v>96</v>
      </c>
      <c r="F24" s="38" t="s">
        <v>97</v>
      </c>
      <c r="G24" s="36" t="s">
        <v>78</v>
      </c>
      <c r="H24" s="36" t="s">
        <v>79</v>
      </c>
      <c r="I24" s="36" t="s">
        <v>47</v>
      </c>
      <c r="J24" s="36" t="s">
        <v>47</v>
      </c>
      <c r="K24" s="39" t="s">
        <v>75</v>
      </c>
      <c r="L24" s="36">
        <v>5716</v>
      </c>
      <c r="M24" s="36">
        <v>1510</v>
      </c>
      <c r="N24" s="36"/>
      <c r="O24" s="36"/>
      <c r="P24" s="36">
        <v>1385</v>
      </c>
      <c r="Q24" s="36"/>
      <c r="R24" s="36"/>
      <c r="S24" s="36">
        <v>1436</v>
      </c>
      <c r="T24" s="36"/>
      <c r="U24" s="36"/>
      <c r="V24" s="36">
        <v>1385</v>
      </c>
      <c r="W24" s="36"/>
      <c r="X24" s="40"/>
      <c r="Y24" s="41">
        <v>92.67</v>
      </c>
      <c r="Z24" s="33">
        <f t="shared" si="3"/>
        <v>529701.72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63.75" x14ac:dyDescent="0.2">
      <c r="A25" s="36">
        <v>11</v>
      </c>
      <c r="B25" s="37">
        <v>2</v>
      </c>
      <c r="C25" s="42" t="s">
        <v>59</v>
      </c>
      <c r="D25" s="42" t="s">
        <v>60</v>
      </c>
      <c r="E25" s="36" t="s">
        <v>98</v>
      </c>
      <c r="F25" s="38" t="s">
        <v>99</v>
      </c>
      <c r="G25" s="36" t="s">
        <v>78</v>
      </c>
      <c r="H25" s="36" t="s">
        <v>79</v>
      </c>
      <c r="I25" s="36" t="s">
        <v>47</v>
      </c>
      <c r="J25" s="36" t="s">
        <v>47</v>
      </c>
      <c r="K25" s="39" t="s">
        <v>75</v>
      </c>
      <c r="L25" s="36">
        <v>2220</v>
      </c>
      <c r="M25" s="36">
        <v>555</v>
      </c>
      <c r="N25" s="36"/>
      <c r="O25" s="36"/>
      <c r="P25" s="36">
        <v>555</v>
      </c>
      <c r="Q25" s="36"/>
      <c r="R25" s="36"/>
      <c r="S25" s="36">
        <v>555</v>
      </c>
      <c r="T25" s="36"/>
      <c r="U25" s="36"/>
      <c r="V25" s="36">
        <v>555</v>
      </c>
      <c r="W25" s="36"/>
      <c r="X25" s="40"/>
      <c r="Y25" s="41">
        <v>131.5</v>
      </c>
      <c r="Z25" s="33">
        <f t="shared" si="3"/>
        <v>291930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12</v>
      </c>
      <c r="B26" s="37">
        <v>2</v>
      </c>
      <c r="C26" s="42" t="s">
        <v>59</v>
      </c>
      <c r="D26" s="42" t="s">
        <v>60</v>
      </c>
      <c r="E26" s="36" t="s">
        <v>100</v>
      </c>
      <c r="F26" s="38" t="s">
        <v>101</v>
      </c>
      <c r="G26" s="36" t="s">
        <v>78</v>
      </c>
      <c r="H26" s="36" t="s">
        <v>79</v>
      </c>
      <c r="I26" s="36" t="s">
        <v>47</v>
      </c>
      <c r="J26" s="36" t="s">
        <v>47</v>
      </c>
      <c r="K26" s="39" t="s">
        <v>75</v>
      </c>
      <c r="L26" s="36">
        <v>276</v>
      </c>
      <c r="M26" s="36">
        <v>108</v>
      </c>
      <c r="N26" s="36"/>
      <c r="O26" s="36"/>
      <c r="P26" s="36">
        <v>48</v>
      </c>
      <c r="Q26" s="36"/>
      <c r="R26" s="36"/>
      <c r="S26" s="36">
        <v>120</v>
      </c>
      <c r="T26" s="36"/>
      <c r="U26" s="36"/>
      <c r="V26" s="36"/>
      <c r="W26" s="36"/>
      <c r="X26" s="40"/>
      <c r="Y26" s="41">
        <v>2000</v>
      </c>
      <c r="Z26" s="33">
        <f t="shared" si="3"/>
        <v>552000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13</v>
      </c>
      <c r="B27" s="37">
        <v>2</v>
      </c>
      <c r="C27" s="42" t="s">
        <v>59</v>
      </c>
      <c r="D27" s="42" t="s">
        <v>60</v>
      </c>
      <c r="E27" s="36" t="s">
        <v>102</v>
      </c>
      <c r="F27" s="38" t="s">
        <v>103</v>
      </c>
      <c r="G27" s="36" t="s">
        <v>78</v>
      </c>
      <c r="H27" s="36" t="s">
        <v>79</v>
      </c>
      <c r="I27" s="36" t="s">
        <v>47</v>
      </c>
      <c r="J27" s="36" t="s">
        <v>47</v>
      </c>
      <c r="K27" s="39" t="s">
        <v>75</v>
      </c>
      <c r="L27" s="36">
        <v>147</v>
      </c>
      <c r="M27" s="36">
        <v>14</v>
      </c>
      <c r="N27" s="36"/>
      <c r="O27" s="36"/>
      <c r="P27" s="36">
        <v>66</v>
      </c>
      <c r="Q27" s="36"/>
      <c r="R27" s="36"/>
      <c r="S27" s="36">
        <v>54</v>
      </c>
      <c r="T27" s="36"/>
      <c r="U27" s="36"/>
      <c r="V27" s="36">
        <v>13</v>
      </c>
      <c r="W27" s="36"/>
      <c r="X27" s="40"/>
      <c r="Y27" s="41">
        <v>560.83000000000004</v>
      </c>
      <c r="Z27" s="33">
        <f t="shared" si="3"/>
        <v>82442.010000000009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14</v>
      </c>
      <c r="B28" s="37">
        <v>2</v>
      </c>
      <c r="C28" s="42" t="s">
        <v>59</v>
      </c>
      <c r="D28" s="42" t="s">
        <v>60</v>
      </c>
      <c r="E28" s="36" t="s">
        <v>104</v>
      </c>
      <c r="F28" s="38" t="s">
        <v>105</v>
      </c>
      <c r="G28" s="36" t="s">
        <v>78</v>
      </c>
      <c r="H28" s="36" t="s">
        <v>79</v>
      </c>
      <c r="I28" s="36" t="s">
        <v>47</v>
      </c>
      <c r="J28" s="36" t="s">
        <v>47</v>
      </c>
      <c r="K28" s="39" t="s">
        <v>75</v>
      </c>
      <c r="L28" s="36">
        <v>867</v>
      </c>
      <c r="M28" s="36">
        <v>540</v>
      </c>
      <c r="N28" s="36"/>
      <c r="O28" s="36"/>
      <c r="P28" s="36">
        <v>102</v>
      </c>
      <c r="Q28" s="36"/>
      <c r="R28" s="36"/>
      <c r="S28" s="36">
        <v>146</v>
      </c>
      <c r="T28" s="36"/>
      <c r="U28" s="36"/>
      <c r="V28" s="36">
        <v>79</v>
      </c>
      <c r="W28" s="36"/>
      <c r="X28" s="40"/>
      <c r="Y28" s="41">
        <v>58.52</v>
      </c>
      <c r="Z28" s="33">
        <f t="shared" si="3"/>
        <v>50736.840000000004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15</v>
      </c>
      <c r="B29" s="37">
        <v>2</v>
      </c>
      <c r="C29" s="42" t="s">
        <v>59</v>
      </c>
      <c r="D29" s="42" t="s">
        <v>60</v>
      </c>
      <c r="E29" s="36" t="s">
        <v>106</v>
      </c>
      <c r="F29" s="38" t="s">
        <v>107</v>
      </c>
      <c r="G29" s="36" t="s">
        <v>78</v>
      </c>
      <c r="H29" s="36" t="s">
        <v>79</v>
      </c>
      <c r="I29" s="36" t="s">
        <v>47</v>
      </c>
      <c r="J29" s="36" t="s">
        <v>47</v>
      </c>
      <c r="K29" s="39" t="s">
        <v>75</v>
      </c>
      <c r="L29" s="36">
        <v>536</v>
      </c>
      <c r="M29" s="36">
        <v>224</v>
      </c>
      <c r="N29" s="36"/>
      <c r="O29" s="36"/>
      <c r="P29" s="36">
        <v>99</v>
      </c>
      <c r="Q29" s="36"/>
      <c r="R29" s="36"/>
      <c r="S29" s="36">
        <v>114</v>
      </c>
      <c r="T29" s="36"/>
      <c r="U29" s="36"/>
      <c r="V29" s="36">
        <v>99</v>
      </c>
      <c r="W29" s="36"/>
      <c r="X29" s="40"/>
      <c r="Y29" s="41">
        <v>124.93</v>
      </c>
      <c r="Z29" s="33">
        <f t="shared" si="3"/>
        <v>66962.48000000001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16</v>
      </c>
      <c r="B30" s="37">
        <v>2</v>
      </c>
      <c r="C30" s="42" t="s">
        <v>59</v>
      </c>
      <c r="D30" s="42" t="s">
        <v>60</v>
      </c>
      <c r="E30" s="36" t="s">
        <v>108</v>
      </c>
      <c r="F30" s="38" t="s">
        <v>109</v>
      </c>
      <c r="G30" s="36" t="s">
        <v>78</v>
      </c>
      <c r="H30" s="36" t="s">
        <v>79</v>
      </c>
      <c r="I30" s="36" t="s">
        <v>47</v>
      </c>
      <c r="J30" s="36" t="s">
        <v>47</v>
      </c>
      <c r="K30" s="39" t="s">
        <v>75</v>
      </c>
      <c r="L30" s="36">
        <v>1343</v>
      </c>
      <c r="M30" s="36">
        <v>514</v>
      </c>
      <c r="N30" s="36"/>
      <c r="O30" s="36"/>
      <c r="P30" s="36">
        <v>261</v>
      </c>
      <c r="Q30" s="36"/>
      <c r="R30" s="36"/>
      <c r="S30" s="36">
        <v>274</v>
      </c>
      <c r="T30" s="36"/>
      <c r="U30" s="36"/>
      <c r="V30" s="36">
        <v>294</v>
      </c>
      <c r="W30" s="36"/>
      <c r="X30" s="40"/>
      <c r="Y30" s="41">
        <v>136.43</v>
      </c>
      <c r="Z30" s="33">
        <f t="shared" si="3"/>
        <v>183225.49000000002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17</v>
      </c>
      <c r="B31" s="37">
        <v>2</v>
      </c>
      <c r="C31" s="42" t="s">
        <v>59</v>
      </c>
      <c r="D31" s="42" t="s">
        <v>60</v>
      </c>
      <c r="E31" s="36" t="s">
        <v>110</v>
      </c>
      <c r="F31" s="38" t="s">
        <v>111</v>
      </c>
      <c r="G31" s="36" t="s">
        <v>78</v>
      </c>
      <c r="H31" s="36" t="s">
        <v>79</v>
      </c>
      <c r="I31" s="36" t="s">
        <v>47</v>
      </c>
      <c r="J31" s="36" t="s">
        <v>47</v>
      </c>
      <c r="K31" s="39" t="s">
        <v>75</v>
      </c>
      <c r="L31" s="36">
        <v>24</v>
      </c>
      <c r="M31" s="36">
        <v>24</v>
      </c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40"/>
      <c r="Y31" s="41">
        <v>411.95</v>
      </c>
      <c r="Z31" s="33">
        <f t="shared" si="3"/>
        <v>9886.7999999999993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18</v>
      </c>
      <c r="B32" s="37">
        <v>2</v>
      </c>
      <c r="C32" s="42" t="s">
        <v>59</v>
      </c>
      <c r="D32" s="42" t="s">
        <v>60</v>
      </c>
      <c r="E32" s="36" t="s">
        <v>112</v>
      </c>
      <c r="F32" s="38" t="s">
        <v>113</v>
      </c>
      <c r="G32" s="36" t="s">
        <v>78</v>
      </c>
      <c r="H32" s="36" t="s">
        <v>79</v>
      </c>
      <c r="I32" s="36" t="s">
        <v>47</v>
      </c>
      <c r="J32" s="36" t="s">
        <v>47</v>
      </c>
      <c r="K32" s="39" t="s">
        <v>75</v>
      </c>
      <c r="L32" s="36">
        <v>250</v>
      </c>
      <c r="M32" s="36">
        <v>50</v>
      </c>
      <c r="N32" s="36"/>
      <c r="O32" s="36"/>
      <c r="P32" s="36">
        <v>100</v>
      </c>
      <c r="Q32" s="36"/>
      <c r="R32" s="36"/>
      <c r="S32" s="36">
        <v>50</v>
      </c>
      <c r="T32" s="36"/>
      <c r="U32" s="36"/>
      <c r="V32" s="36">
        <v>50</v>
      </c>
      <c r="W32" s="36"/>
      <c r="X32" s="40"/>
      <c r="Y32" s="41">
        <v>50.28</v>
      </c>
      <c r="Z32" s="33">
        <f t="shared" si="3"/>
        <v>12570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19</v>
      </c>
      <c r="B33" s="37">
        <v>2</v>
      </c>
      <c r="C33" s="42" t="s">
        <v>59</v>
      </c>
      <c r="D33" s="42" t="s">
        <v>60</v>
      </c>
      <c r="E33" s="36" t="s">
        <v>114</v>
      </c>
      <c r="F33" s="38" t="s">
        <v>115</v>
      </c>
      <c r="G33" s="36" t="s">
        <v>78</v>
      </c>
      <c r="H33" s="36" t="s">
        <v>79</v>
      </c>
      <c r="I33" s="36" t="s">
        <v>47</v>
      </c>
      <c r="J33" s="36" t="s">
        <v>47</v>
      </c>
      <c r="K33" s="39" t="s">
        <v>75</v>
      </c>
      <c r="L33" s="36">
        <v>111</v>
      </c>
      <c r="M33" s="36">
        <v>43</v>
      </c>
      <c r="N33" s="36"/>
      <c r="O33" s="36"/>
      <c r="P33" s="36"/>
      <c r="Q33" s="36"/>
      <c r="R33" s="36"/>
      <c r="S33" s="36"/>
      <c r="T33" s="36"/>
      <c r="U33" s="36"/>
      <c r="V33" s="36">
        <v>68</v>
      </c>
      <c r="W33" s="36"/>
      <c r="X33" s="40"/>
      <c r="Y33" s="41">
        <v>353</v>
      </c>
      <c r="Z33" s="33">
        <f t="shared" si="3"/>
        <v>39183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76.5" x14ac:dyDescent="0.2">
      <c r="A34" s="36">
        <v>20</v>
      </c>
      <c r="B34" s="37">
        <v>2</v>
      </c>
      <c r="C34" s="42" t="s">
        <v>59</v>
      </c>
      <c r="D34" s="42" t="s">
        <v>60</v>
      </c>
      <c r="E34" s="36" t="s">
        <v>116</v>
      </c>
      <c r="F34" s="38" t="s">
        <v>117</v>
      </c>
      <c r="G34" s="36" t="s">
        <v>78</v>
      </c>
      <c r="H34" s="36" t="s">
        <v>79</v>
      </c>
      <c r="I34" s="36" t="s">
        <v>47</v>
      </c>
      <c r="J34" s="36" t="s">
        <v>47</v>
      </c>
      <c r="K34" s="39" t="s">
        <v>75</v>
      </c>
      <c r="L34" s="36">
        <v>1957</v>
      </c>
      <c r="M34" s="36">
        <v>937</v>
      </c>
      <c r="N34" s="36"/>
      <c r="O34" s="36"/>
      <c r="P34" s="36">
        <v>663</v>
      </c>
      <c r="Q34" s="36"/>
      <c r="R34" s="36"/>
      <c r="S34" s="36">
        <v>70</v>
      </c>
      <c r="T34" s="36"/>
      <c r="U34" s="36"/>
      <c r="V34" s="36">
        <v>287</v>
      </c>
      <c r="W34" s="36"/>
      <c r="X34" s="40"/>
      <c r="Y34" s="41">
        <v>388.74</v>
      </c>
      <c r="Z34" s="33">
        <f t="shared" si="3"/>
        <v>760764.18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21</v>
      </c>
      <c r="B35" s="37">
        <v>2</v>
      </c>
      <c r="C35" s="42" t="s">
        <v>59</v>
      </c>
      <c r="D35" s="42" t="s">
        <v>60</v>
      </c>
      <c r="E35" s="36" t="s">
        <v>118</v>
      </c>
      <c r="F35" s="38" t="s">
        <v>119</v>
      </c>
      <c r="G35" s="36" t="s">
        <v>78</v>
      </c>
      <c r="H35" s="36" t="s">
        <v>79</v>
      </c>
      <c r="I35" s="36" t="s">
        <v>47</v>
      </c>
      <c r="J35" s="36" t="s">
        <v>47</v>
      </c>
      <c r="K35" s="39" t="s">
        <v>75</v>
      </c>
      <c r="L35" s="36">
        <v>1689</v>
      </c>
      <c r="M35" s="36">
        <v>492</v>
      </c>
      <c r="N35" s="36"/>
      <c r="O35" s="36"/>
      <c r="P35" s="36">
        <v>417</v>
      </c>
      <c r="Q35" s="36"/>
      <c r="R35" s="36"/>
      <c r="S35" s="36">
        <v>390</v>
      </c>
      <c r="T35" s="36"/>
      <c r="U35" s="36"/>
      <c r="V35" s="36">
        <v>390</v>
      </c>
      <c r="W35" s="36"/>
      <c r="X35" s="40"/>
      <c r="Y35" s="41">
        <v>89.63</v>
      </c>
      <c r="Z35" s="33">
        <f t="shared" si="3"/>
        <v>151385.06999999998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22</v>
      </c>
      <c r="B36" s="37">
        <v>2</v>
      </c>
      <c r="C36" s="42" t="s">
        <v>59</v>
      </c>
      <c r="D36" s="42" t="s">
        <v>60</v>
      </c>
      <c r="E36" s="36" t="s">
        <v>120</v>
      </c>
      <c r="F36" s="38" t="s">
        <v>121</v>
      </c>
      <c r="G36" s="36" t="s">
        <v>78</v>
      </c>
      <c r="H36" s="36" t="s">
        <v>79</v>
      </c>
      <c r="I36" s="36" t="s">
        <v>47</v>
      </c>
      <c r="J36" s="36" t="s">
        <v>47</v>
      </c>
      <c r="K36" s="39" t="s">
        <v>75</v>
      </c>
      <c r="L36" s="36">
        <v>120</v>
      </c>
      <c r="M36" s="36">
        <v>57</v>
      </c>
      <c r="N36" s="36"/>
      <c r="O36" s="36"/>
      <c r="P36" s="36">
        <v>21</v>
      </c>
      <c r="Q36" s="36"/>
      <c r="R36" s="36"/>
      <c r="S36" s="36">
        <v>21</v>
      </c>
      <c r="T36" s="36"/>
      <c r="U36" s="36"/>
      <c r="V36" s="36">
        <v>21</v>
      </c>
      <c r="W36" s="36"/>
      <c r="X36" s="40"/>
      <c r="Y36" s="41">
        <v>125.48</v>
      </c>
      <c r="Z36" s="33">
        <f t="shared" si="3"/>
        <v>15057.6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23</v>
      </c>
      <c r="B37" s="37">
        <v>2</v>
      </c>
      <c r="C37" s="42" t="s">
        <v>59</v>
      </c>
      <c r="D37" s="42" t="s">
        <v>60</v>
      </c>
      <c r="E37" s="36" t="s">
        <v>122</v>
      </c>
      <c r="F37" s="38" t="s">
        <v>123</v>
      </c>
      <c r="G37" s="36" t="s">
        <v>78</v>
      </c>
      <c r="H37" s="36" t="s">
        <v>79</v>
      </c>
      <c r="I37" s="36" t="s">
        <v>47</v>
      </c>
      <c r="J37" s="36" t="s">
        <v>47</v>
      </c>
      <c r="K37" s="39" t="s">
        <v>75</v>
      </c>
      <c r="L37" s="36">
        <v>270</v>
      </c>
      <c r="M37" s="36">
        <v>216</v>
      </c>
      <c r="N37" s="36"/>
      <c r="O37" s="36"/>
      <c r="P37" s="36">
        <v>15</v>
      </c>
      <c r="Q37" s="36"/>
      <c r="R37" s="36"/>
      <c r="S37" s="36">
        <v>19</v>
      </c>
      <c r="T37" s="36"/>
      <c r="U37" s="36"/>
      <c r="V37" s="36">
        <v>20</v>
      </c>
      <c r="W37" s="36"/>
      <c r="X37" s="40"/>
      <c r="Y37" s="41">
        <v>173.08</v>
      </c>
      <c r="Z37" s="33">
        <f t="shared" si="3"/>
        <v>46731.600000000006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24</v>
      </c>
      <c r="B38" s="37">
        <v>2</v>
      </c>
      <c r="C38" s="42" t="s">
        <v>59</v>
      </c>
      <c r="D38" s="42" t="s">
        <v>60</v>
      </c>
      <c r="E38" s="36" t="s">
        <v>124</v>
      </c>
      <c r="F38" s="38" t="s">
        <v>125</v>
      </c>
      <c r="G38" s="36" t="s">
        <v>78</v>
      </c>
      <c r="H38" s="36" t="s">
        <v>79</v>
      </c>
      <c r="I38" s="36" t="s">
        <v>47</v>
      </c>
      <c r="J38" s="36" t="s">
        <v>47</v>
      </c>
      <c r="K38" s="39" t="s">
        <v>75</v>
      </c>
      <c r="L38" s="36">
        <v>139</v>
      </c>
      <c r="M38" s="36">
        <v>18</v>
      </c>
      <c r="N38" s="36"/>
      <c r="O38" s="36"/>
      <c r="P38" s="36">
        <v>58</v>
      </c>
      <c r="Q38" s="36"/>
      <c r="R38" s="36"/>
      <c r="S38" s="36">
        <v>18</v>
      </c>
      <c r="T38" s="36"/>
      <c r="U38" s="36"/>
      <c r="V38" s="36">
        <v>45</v>
      </c>
      <c r="W38" s="36"/>
      <c r="X38" s="40"/>
      <c r="Y38" s="41">
        <v>762.98</v>
      </c>
      <c r="Z38" s="33">
        <f t="shared" si="3"/>
        <v>106054.22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51" x14ac:dyDescent="0.2">
      <c r="A39" s="36">
        <v>25</v>
      </c>
      <c r="B39" s="37">
        <v>2</v>
      </c>
      <c r="C39" s="42" t="s">
        <v>59</v>
      </c>
      <c r="D39" s="42" t="s">
        <v>60</v>
      </c>
      <c r="E39" s="36" t="s">
        <v>126</v>
      </c>
      <c r="F39" s="38" t="s">
        <v>127</v>
      </c>
      <c r="G39" s="36" t="s">
        <v>196</v>
      </c>
      <c r="H39" s="36" t="s">
        <v>79</v>
      </c>
      <c r="I39" s="36" t="s">
        <v>47</v>
      </c>
      <c r="J39" s="36" t="s">
        <v>47</v>
      </c>
      <c r="K39" s="39" t="s">
        <v>75</v>
      </c>
      <c r="L39" s="36">
        <v>50</v>
      </c>
      <c r="M39" s="36">
        <v>10</v>
      </c>
      <c r="N39" s="36"/>
      <c r="O39" s="36"/>
      <c r="P39" s="36">
        <v>10</v>
      </c>
      <c r="Q39" s="36"/>
      <c r="R39" s="36"/>
      <c r="S39" s="36">
        <v>20</v>
      </c>
      <c r="T39" s="36"/>
      <c r="U39" s="36"/>
      <c r="V39" s="36">
        <v>10</v>
      </c>
      <c r="W39" s="36"/>
      <c r="X39" s="40"/>
      <c r="Y39" s="41">
        <v>212.52</v>
      </c>
      <c r="Z39" s="33">
        <f t="shared" si="3"/>
        <v>10626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51" x14ac:dyDescent="0.2">
      <c r="A40" s="36">
        <v>26</v>
      </c>
      <c r="B40" s="37">
        <v>2</v>
      </c>
      <c r="C40" s="42" t="s">
        <v>59</v>
      </c>
      <c r="D40" s="42" t="s">
        <v>60</v>
      </c>
      <c r="E40" s="36" t="s">
        <v>128</v>
      </c>
      <c r="F40" s="38" t="s">
        <v>129</v>
      </c>
      <c r="G40" s="36" t="s">
        <v>78</v>
      </c>
      <c r="H40" s="36" t="s">
        <v>79</v>
      </c>
      <c r="I40" s="36" t="s">
        <v>47</v>
      </c>
      <c r="J40" s="36" t="s">
        <v>47</v>
      </c>
      <c r="K40" s="39" t="s">
        <v>75</v>
      </c>
      <c r="L40" s="36">
        <v>820</v>
      </c>
      <c r="M40" s="36">
        <v>140</v>
      </c>
      <c r="N40" s="36"/>
      <c r="O40" s="36"/>
      <c r="P40" s="36">
        <v>260</v>
      </c>
      <c r="Q40" s="36"/>
      <c r="R40" s="36"/>
      <c r="S40" s="36">
        <v>210</v>
      </c>
      <c r="T40" s="36"/>
      <c r="U40" s="36"/>
      <c r="V40" s="36">
        <v>210</v>
      </c>
      <c r="W40" s="36"/>
      <c r="X40" s="40"/>
      <c r="Y40" s="41">
        <v>57.55</v>
      </c>
      <c r="Z40" s="33">
        <f t="shared" si="3"/>
        <v>47191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1" x14ac:dyDescent="0.2">
      <c r="A41" s="36">
        <v>27</v>
      </c>
      <c r="B41" s="37">
        <v>2</v>
      </c>
      <c r="C41" s="42" t="s">
        <v>59</v>
      </c>
      <c r="D41" s="42" t="s">
        <v>60</v>
      </c>
      <c r="E41" s="36" t="s">
        <v>130</v>
      </c>
      <c r="F41" s="38" t="s">
        <v>131</v>
      </c>
      <c r="G41" s="36" t="s">
        <v>78</v>
      </c>
      <c r="H41" s="36" t="s">
        <v>79</v>
      </c>
      <c r="I41" s="36" t="s">
        <v>47</v>
      </c>
      <c r="J41" s="36" t="s">
        <v>47</v>
      </c>
      <c r="K41" s="39" t="s">
        <v>75</v>
      </c>
      <c r="L41" s="36">
        <v>7285</v>
      </c>
      <c r="M41" s="36">
        <v>3301</v>
      </c>
      <c r="N41" s="36"/>
      <c r="O41" s="36"/>
      <c r="P41" s="36">
        <v>1457</v>
      </c>
      <c r="Q41" s="36"/>
      <c r="R41" s="36"/>
      <c r="S41" s="36">
        <v>1555</v>
      </c>
      <c r="T41" s="36"/>
      <c r="U41" s="36"/>
      <c r="V41" s="36">
        <v>972</v>
      </c>
      <c r="W41" s="36"/>
      <c r="X41" s="40"/>
      <c r="Y41" s="41">
        <v>20.260000000000002</v>
      </c>
      <c r="Z41" s="33">
        <f t="shared" si="3"/>
        <v>147594.1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106.5" customHeight="1" x14ac:dyDescent="0.2">
      <c r="A42" s="36">
        <v>28</v>
      </c>
      <c r="B42" s="37">
        <v>2</v>
      </c>
      <c r="C42" s="42" t="s">
        <v>59</v>
      </c>
      <c r="D42" s="42" t="s">
        <v>60</v>
      </c>
      <c r="E42" s="36" t="s">
        <v>132</v>
      </c>
      <c r="F42" s="38" t="s">
        <v>133</v>
      </c>
      <c r="G42" s="36" t="s">
        <v>78</v>
      </c>
      <c r="H42" s="36" t="s">
        <v>79</v>
      </c>
      <c r="I42" s="36" t="s">
        <v>47</v>
      </c>
      <c r="J42" s="36" t="s">
        <v>47</v>
      </c>
      <c r="K42" s="39" t="s">
        <v>75</v>
      </c>
      <c r="L42" s="36">
        <v>660</v>
      </c>
      <c r="M42" s="36"/>
      <c r="N42" s="36"/>
      <c r="O42" s="36"/>
      <c r="P42" s="36"/>
      <c r="Q42" s="36"/>
      <c r="R42" s="36"/>
      <c r="S42" s="36">
        <v>330</v>
      </c>
      <c r="T42" s="36"/>
      <c r="U42" s="36"/>
      <c r="V42" s="36">
        <v>330</v>
      </c>
      <c r="W42" s="36"/>
      <c r="X42" s="40"/>
      <c r="Y42" s="41">
        <v>344.3</v>
      </c>
      <c r="Z42" s="33">
        <f t="shared" si="3"/>
        <v>227238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29</v>
      </c>
      <c r="B43" s="37">
        <v>2</v>
      </c>
      <c r="C43" s="42" t="s">
        <v>59</v>
      </c>
      <c r="D43" s="42" t="s">
        <v>60</v>
      </c>
      <c r="E43" s="36" t="s">
        <v>134</v>
      </c>
      <c r="F43" s="38" t="s">
        <v>135</v>
      </c>
      <c r="G43" s="36" t="s">
        <v>78</v>
      </c>
      <c r="H43" s="36" t="s">
        <v>79</v>
      </c>
      <c r="I43" s="36" t="s">
        <v>47</v>
      </c>
      <c r="J43" s="36" t="s">
        <v>47</v>
      </c>
      <c r="K43" s="39" t="s">
        <v>75</v>
      </c>
      <c r="L43" s="36">
        <v>21</v>
      </c>
      <c r="M43" s="36">
        <v>21</v>
      </c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40"/>
      <c r="Y43" s="41">
        <v>231.46</v>
      </c>
      <c r="Z43" s="41">
        <f t="shared" ref="Z43:Z58" si="6">Y43*L43</f>
        <v>4860.66</v>
      </c>
      <c r="AA43" s="43"/>
      <c r="AB43" s="43"/>
      <c r="AC43" s="43"/>
      <c r="AD43" s="43"/>
      <c r="AE43" s="43"/>
      <c r="AF43" s="46"/>
      <c r="AG43" s="46">
        <f t="shared" ref="AG43:AG58" si="7">AF43*L43</f>
        <v>0</v>
      </c>
      <c r="AH43" s="46"/>
      <c r="AI43" s="46">
        <f t="shared" ref="AI43:AI58" si="8">AH43*L43</f>
        <v>0</v>
      </c>
      <c r="AJ43" s="43"/>
    </row>
    <row r="44" spans="1:36" ht="51" x14ac:dyDescent="0.2">
      <c r="A44" s="36">
        <v>1</v>
      </c>
      <c r="B44" s="37">
        <v>3</v>
      </c>
      <c r="C44" s="42" t="s">
        <v>59</v>
      </c>
      <c r="D44" s="42" t="s">
        <v>60</v>
      </c>
      <c r="E44" s="36" t="s">
        <v>136</v>
      </c>
      <c r="F44" s="38" t="s">
        <v>137</v>
      </c>
      <c r="G44" s="36" t="s">
        <v>78</v>
      </c>
      <c r="H44" s="36" t="s">
        <v>53</v>
      </c>
      <c r="I44" s="36" t="s">
        <v>47</v>
      </c>
      <c r="J44" s="36" t="s">
        <v>47</v>
      </c>
      <c r="K44" s="39" t="s">
        <v>75</v>
      </c>
      <c r="L44" s="36">
        <v>90</v>
      </c>
      <c r="M44" s="36">
        <v>45</v>
      </c>
      <c r="N44" s="36"/>
      <c r="O44" s="36"/>
      <c r="P44" s="36">
        <v>45</v>
      </c>
      <c r="Q44" s="36"/>
      <c r="R44" s="36"/>
      <c r="S44" s="36"/>
      <c r="T44" s="36"/>
      <c r="U44" s="36"/>
      <c r="V44" s="36"/>
      <c r="W44" s="36"/>
      <c r="X44" s="40"/>
      <c r="Y44" s="41">
        <v>813.4</v>
      </c>
      <c r="Z44" s="33">
        <f t="shared" si="6"/>
        <v>73206</v>
      </c>
      <c r="AA44" s="43"/>
      <c r="AB44" s="43"/>
      <c r="AC44" s="43"/>
      <c r="AD44" s="43"/>
      <c r="AE44" s="43"/>
      <c r="AF44" s="46"/>
      <c r="AG44" s="46">
        <f t="shared" si="7"/>
        <v>0</v>
      </c>
      <c r="AH44" s="46"/>
      <c r="AI44" s="46">
        <f t="shared" si="8"/>
        <v>0</v>
      </c>
      <c r="AJ44" s="43"/>
    </row>
    <row r="45" spans="1:36" ht="63.75" x14ac:dyDescent="0.2">
      <c r="A45" s="36">
        <v>2</v>
      </c>
      <c r="B45" s="37">
        <v>3</v>
      </c>
      <c r="C45" s="42" t="s">
        <v>59</v>
      </c>
      <c r="D45" s="42" t="s">
        <v>60</v>
      </c>
      <c r="E45" s="36" t="s">
        <v>138</v>
      </c>
      <c r="F45" s="38" t="s">
        <v>139</v>
      </c>
      <c r="G45" s="36" t="s">
        <v>78</v>
      </c>
      <c r="H45" s="36" t="s">
        <v>53</v>
      </c>
      <c r="I45" s="36" t="s">
        <v>47</v>
      </c>
      <c r="J45" s="36" t="s">
        <v>47</v>
      </c>
      <c r="K45" s="39" t="s">
        <v>75</v>
      </c>
      <c r="L45" s="36">
        <v>24</v>
      </c>
      <c r="M45" s="36"/>
      <c r="N45" s="36"/>
      <c r="O45" s="36"/>
      <c r="P45" s="36"/>
      <c r="Q45" s="36"/>
      <c r="R45" s="36"/>
      <c r="S45" s="36">
        <v>24</v>
      </c>
      <c r="T45" s="36"/>
      <c r="U45" s="36"/>
      <c r="V45" s="36"/>
      <c r="W45" s="36"/>
      <c r="X45" s="40"/>
      <c r="Y45" s="41">
        <v>3498.8</v>
      </c>
      <c r="Z45" s="33">
        <f t="shared" si="6"/>
        <v>83971.200000000012</v>
      </c>
      <c r="AA45" s="43"/>
      <c r="AB45" s="43"/>
      <c r="AC45" s="43"/>
      <c r="AD45" s="43"/>
      <c r="AE45" s="43"/>
      <c r="AF45" s="46"/>
      <c r="AG45" s="46">
        <f t="shared" si="7"/>
        <v>0</v>
      </c>
      <c r="AH45" s="46"/>
      <c r="AI45" s="46">
        <f t="shared" si="8"/>
        <v>0</v>
      </c>
      <c r="AJ45" s="43"/>
    </row>
    <row r="46" spans="1:36" ht="51" x14ac:dyDescent="0.2">
      <c r="A46" s="36">
        <v>3</v>
      </c>
      <c r="B46" s="37">
        <v>3</v>
      </c>
      <c r="C46" s="42" t="s">
        <v>59</v>
      </c>
      <c r="D46" s="42" t="s">
        <v>60</v>
      </c>
      <c r="E46" s="36" t="s">
        <v>140</v>
      </c>
      <c r="F46" s="38" t="s">
        <v>141</v>
      </c>
      <c r="G46" s="36" t="s">
        <v>78</v>
      </c>
      <c r="H46" s="36" t="s">
        <v>53</v>
      </c>
      <c r="I46" s="36" t="s">
        <v>47</v>
      </c>
      <c r="J46" s="36" t="s">
        <v>47</v>
      </c>
      <c r="K46" s="39" t="s">
        <v>75</v>
      </c>
      <c r="L46" s="36">
        <v>115</v>
      </c>
      <c r="M46" s="36">
        <v>48</v>
      </c>
      <c r="N46" s="36"/>
      <c r="O46" s="36"/>
      <c r="P46" s="36">
        <v>44</v>
      </c>
      <c r="Q46" s="36"/>
      <c r="R46" s="36"/>
      <c r="S46" s="36">
        <v>16</v>
      </c>
      <c r="T46" s="36"/>
      <c r="U46" s="36"/>
      <c r="V46" s="36">
        <v>7</v>
      </c>
      <c r="W46" s="36"/>
      <c r="X46" s="40"/>
      <c r="Y46" s="41">
        <v>206.95</v>
      </c>
      <c r="Z46" s="33">
        <f t="shared" si="6"/>
        <v>23799.25</v>
      </c>
      <c r="AA46" s="43"/>
      <c r="AB46" s="43"/>
      <c r="AC46" s="43"/>
      <c r="AD46" s="43"/>
      <c r="AE46" s="43"/>
      <c r="AF46" s="46"/>
      <c r="AG46" s="46">
        <f t="shared" si="7"/>
        <v>0</v>
      </c>
      <c r="AH46" s="46"/>
      <c r="AI46" s="46">
        <f t="shared" si="8"/>
        <v>0</v>
      </c>
      <c r="AJ46" s="43"/>
    </row>
    <row r="47" spans="1:36" ht="51" x14ac:dyDescent="0.2">
      <c r="A47" s="36">
        <v>4</v>
      </c>
      <c r="B47" s="37">
        <v>3</v>
      </c>
      <c r="C47" s="42" t="s">
        <v>59</v>
      </c>
      <c r="D47" s="42" t="s">
        <v>60</v>
      </c>
      <c r="E47" s="36" t="s">
        <v>142</v>
      </c>
      <c r="F47" s="38" t="s">
        <v>143</v>
      </c>
      <c r="G47" s="36" t="s">
        <v>78</v>
      </c>
      <c r="H47" s="36" t="s">
        <v>53</v>
      </c>
      <c r="I47" s="36" t="s">
        <v>47</v>
      </c>
      <c r="J47" s="36" t="s">
        <v>47</v>
      </c>
      <c r="K47" s="39" t="s">
        <v>75</v>
      </c>
      <c r="L47" s="36">
        <v>49</v>
      </c>
      <c r="M47" s="36">
        <v>3</v>
      </c>
      <c r="N47" s="36"/>
      <c r="O47" s="36"/>
      <c r="P47" s="36">
        <v>27</v>
      </c>
      <c r="Q47" s="36"/>
      <c r="R47" s="36"/>
      <c r="S47" s="36">
        <v>3</v>
      </c>
      <c r="T47" s="36"/>
      <c r="U47" s="36"/>
      <c r="V47" s="36">
        <v>16</v>
      </c>
      <c r="W47" s="36"/>
      <c r="X47" s="40"/>
      <c r="Y47" s="41">
        <v>788.35</v>
      </c>
      <c r="Z47" s="33">
        <f t="shared" si="6"/>
        <v>38629.15</v>
      </c>
      <c r="AA47" s="43"/>
      <c r="AB47" s="43"/>
      <c r="AC47" s="43"/>
      <c r="AD47" s="43"/>
      <c r="AE47" s="43"/>
      <c r="AF47" s="46"/>
      <c r="AG47" s="46">
        <f t="shared" si="7"/>
        <v>0</v>
      </c>
      <c r="AH47" s="46"/>
      <c r="AI47" s="46">
        <f t="shared" si="8"/>
        <v>0</v>
      </c>
      <c r="AJ47" s="43"/>
    </row>
    <row r="48" spans="1:36" ht="51" x14ac:dyDescent="0.2">
      <c r="A48" s="36">
        <v>5</v>
      </c>
      <c r="B48" s="37">
        <v>3</v>
      </c>
      <c r="C48" s="42" t="s">
        <v>59</v>
      </c>
      <c r="D48" s="42" t="s">
        <v>60</v>
      </c>
      <c r="E48" s="36" t="s">
        <v>144</v>
      </c>
      <c r="F48" s="38" t="s">
        <v>145</v>
      </c>
      <c r="G48" s="36" t="s">
        <v>78</v>
      </c>
      <c r="H48" s="36" t="s">
        <v>53</v>
      </c>
      <c r="I48" s="36" t="s">
        <v>47</v>
      </c>
      <c r="J48" s="36" t="s">
        <v>47</v>
      </c>
      <c r="K48" s="39" t="s">
        <v>75</v>
      </c>
      <c r="L48" s="36">
        <v>3</v>
      </c>
      <c r="M48" s="36"/>
      <c r="N48" s="36"/>
      <c r="O48" s="36"/>
      <c r="P48" s="36"/>
      <c r="Q48" s="36"/>
      <c r="R48" s="36"/>
      <c r="S48" s="36"/>
      <c r="T48" s="36"/>
      <c r="U48" s="36"/>
      <c r="V48" s="36">
        <v>3</v>
      </c>
      <c r="W48" s="36"/>
      <c r="X48" s="40"/>
      <c r="Y48" s="41">
        <v>2156.9499999999998</v>
      </c>
      <c r="Z48" s="33">
        <f t="shared" si="6"/>
        <v>6470.8499999999995</v>
      </c>
      <c r="AA48" s="43"/>
      <c r="AB48" s="43"/>
      <c r="AC48" s="43"/>
      <c r="AD48" s="43"/>
      <c r="AE48" s="43"/>
      <c r="AF48" s="46"/>
      <c r="AG48" s="46">
        <f t="shared" si="7"/>
        <v>0</v>
      </c>
      <c r="AH48" s="46"/>
      <c r="AI48" s="46">
        <f t="shared" si="8"/>
        <v>0</v>
      </c>
      <c r="AJ48" s="43"/>
    </row>
    <row r="49" spans="1:36" ht="51" x14ac:dyDescent="0.2">
      <c r="A49" s="36">
        <v>6</v>
      </c>
      <c r="B49" s="37">
        <v>3</v>
      </c>
      <c r="C49" s="42" t="s">
        <v>59</v>
      </c>
      <c r="D49" s="42" t="s">
        <v>60</v>
      </c>
      <c r="E49" s="36" t="s">
        <v>146</v>
      </c>
      <c r="F49" s="38" t="s">
        <v>147</v>
      </c>
      <c r="G49" s="36" t="s">
        <v>78</v>
      </c>
      <c r="H49" s="36" t="s">
        <v>53</v>
      </c>
      <c r="I49" s="36" t="s">
        <v>47</v>
      </c>
      <c r="J49" s="36" t="s">
        <v>47</v>
      </c>
      <c r="K49" s="39" t="s">
        <v>75</v>
      </c>
      <c r="L49" s="36">
        <v>265</v>
      </c>
      <c r="M49" s="36">
        <v>115</v>
      </c>
      <c r="N49" s="36"/>
      <c r="O49" s="36"/>
      <c r="P49" s="36">
        <v>72</v>
      </c>
      <c r="Q49" s="36"/>
      <c r="R49" s="36"/>
      <c r="S49" s="36">
        <v>44</v>
      </c>
      <c r="T49" s="36"/>
      <c r="U49" s="36"/>
      <c r="V49" s="36">
        <v>34</v>
      </c>
      <c r="W49" s="36"/>
      <c r="X49" s="40"/>
      <c r="Y49" s="41">
        <v>219.17</v>
      </c>
      <c r="Z49" s="33">
        <f t="shared" si="6"/>
        <v>58080.049999999996</v>
      </c>
      <c r="AA49" s="43"/>
      <c r="AB49" s="43"/>
      <c r="AC49" s="43"/>
      <c r="AD49" s="43"/>
      <c r="AE49" s="43"/>
      <c r="AF49" s="46"/>
      <c r="AG49" s="46">
        <f t="shared" si="7"/>
        <v>0</v>
      </c>
      <c r="AH49" s="46"/>
      <c r="AI49" s="46">
        <f t="shared" si="8"/>
        <v>0</v>
      </c>
      <c r="AJ49" s="43"/>
    </row>
    <row r="50" spans="1:36" ht="63.75" x14ac:dyDescent="0.2">
      <c r="A50" s="36">
        <v>7</v>
      </c>
      <c r="B50" s="37">
        <v>3</v>
      </c>
      <c r="C50" s="42" t="s">
        <v>59</v>
      </c>
      <c r="D50" s="42" t="s">
        <v>60</v>
      </c>
      <c r="E50" s="36" t="s">
        <v>148</v>
      </c>
      <c r="F50" s="38" t="s">
        <v>149</v>
      </c>
      <c r="G50" s="36" t="s">
        <v>78</v>
      </c>
      <c r="H50" s="36" t="s">
        <v>53</v>
      </c>
      <c r="I50" s="36" t="s">
        <v>47</v>
      </c>
      <c r="J50" s="36" t="s">
        <v>47</v>
      </c>
      <c r="K50" s="39" t="s">
        <v>75</v>
      </c>
      <c r="L50" s="36">
        <v>40</v>
      </c>
      <c r="M50" s="36"/>
      <c r="N50" s="36"/>
      <c r="O50" s="36"/>
      <c r="P50" s="36"/>
      <c r="Q50" s="36"/>
      <c r="R50" s="36"/>
      <c r="S50" s="36">
        <v>40</v>
      </c>
      <c r="T50" s="36"/>
      <c r="U50" s="36"/>
      <c r="V50" s="36"/>
      <c r="W50" s="36"/>
      <c r="X50" s="40"/>
      <c r="Y50" s="41">
        <v>41.27</v>
      </c>
      <c r="Z50" s="33">
        <f t="shared" si="6"/>
        <v>1650.8000000000002</v>
      </c>
      <c r="AA50" s="43"/>
      <c r="AB50" s="43"/>
      <c r="AC50" s="43"/>
      <c r="AD50" s="43"/>
      <c r="AE50" s="43"/>
      <c r="AF50" s="46"/>
      <c r="AG50" s="46">
        <f t="shared" si="7"/>
        <v>0</v>
      </c>
      <c r="AH50" s="46"/>
      <c r="AI50" s="46">
        <f t="shared" si="8"/>
        <v>0</v>
      </c>
      <c r="AJ50" s="43"/>
    </row>
    <row r="51" spans="1:36" ht="51" x14ac:dyDescent="0.2">
      <c r="A51" s="36">
        <v>8</v>
      </c>
      <c r="B51" s="37">
        <v>3</v>
      </c>
      <c r="C51" s="42" t="s">
        <v>59</v>
      </c>
      <c r="D51" s="42" t="s">
        <v>60</v>
      </c>
      <c r="E51" s="36" t="s">
        <v>150</v>
      </c>
      <c r="F51" s="38" t="s">
        <v>197</v>
      </c>
      <c r="G51" s="36" t="s">
        <v>78</v>
      </c>
      <c r="H51" s="36" t="s">
        <v>53</v>
      </c>
      <c r="I51" s="36" t="s">
        <v>47</v>
      </c>
      <c r="J51" s="36" t="s">
        <v>47</v>
      </c>
      <c r="K51" s="39" t="s">
        <v>75</v>
      </c>
      <c r="L51" s="36">
        <v>8</v>
      </c>
      <c r="M51" s="36">
        <v>1</v>
      </c>
      <c r="N51" s="36"/>
      <c r="O51" s="36"/>
      <c r="P51" s="36">
        <v>2</v>
      </c>
      <c r="Q51" s="36"/>
      <c r="R51" s="36"/>
      <c r="S51" s="36">
        <v>5</v>
      </c>
      <c r="T51" s="36"/>
      <c r="U51" s="36"/>
      <c r="V51" s="36"/>
      <c r="W51" s="36"/>
      <c r="X51" s="40"/>
      <c r="Y51" s="41">
        <v>272.77999999999997</v>
      </c>
      <c r="Z51" s="33">
        <f t="shared" si="6"/>
        <v>2182.2399999999998</v>
      </c>
      <c r="AA51" s="43"/>
      <c r="AB51" s="43"/>
      <c r="AC51" s="43"/>
      <c r="AD51" s="43"/>
      <c r="AE51" s="43"/>
      <c r="AF51" s="46"/>
      <c r="AG51" s="46">
        <f t="shared" si="7"/>
        <v>0</v>
      </c>
      <c r="AH51" s="46"/>
      <c r="AI51" s="46">
        <f t="shared" si="8"/>
        <v>0</v>
      </c>
      <c r="AJ51" s="43"/>
    </row>
    <row r="52" spans="1:36" ht="51" x14ac:dyDescent="0.2">
      <c r="A52" s="36">
        <v>9</v>
      </c>
      <c r="B52" s="37">
        <v>3</v>
      </c>
      <c r="C52" s="42" t="s">
        <v>59</v>
      </c>
      <c r="D52" s="42" t="s">
        <v>60</v>
      </c>
      <c r="E52" s="36" t="s">
        <v>151</v>
      </c>
      <c r="F52" s="38" t="s">
        <v>152</v>
      </c>
      <c r="G52" s="36" t="s">
        <v>78</v>
      </c>
      <c r="H52" s="36" t="s">
        <v>53</v>
      </c>
      <c r="I52" s="36" t="s">
        <v>47</v>
      </c>
      <c r="J52" s="36" t="s">
        <v>47</v>
      </c>
      <c r="K52" s="39" t="s">
        <v>75</v>
      </c>
      <c r="L52" s="36">
        <v>313</v>
      </c>
      <c r="M52" s="36">
        <v>36</v>
      </c>
      <c r="N52" s="36"/>
      <c r="O52" s="36"/>
      <c r="P52" s="36">
        <v>272</v>
      </c>
      <c r="Q52" s="36"/>
      <c r="R52" s="36"/>
      <c r="S52" s="36">
        <v>5</v>
      </c>
      <c r="T52" s="36"/>
      <c r="U52" s="36"/>
      <c r="V52" s="36"/>
      <c r="W52" s="36"/>
      <c r="X52" s="40"/>
      <c r="Y52" s="41">
        <v>252.23</v>
      </c>
      <c r="Z52" s="33">
        <f t="shared" si="6"/>
        <v>78947.989999999991</v>
      </c>
      <c r="AA52" s="43"/>
      <c r="AB52" s="43"/>
      <c r="AC52" s="43"/>
      <c r="AD52" s="43"/>
      <c r="AE52" s="43"/>
      <c r="AF52" s="46"/>
      <c r="AG52" s="46">
        <f t="shared" si="7"/>
        <v>0</v>
      </c>
      <c r="AH52" s="46"/>
      <c r="AI52" s="46">
        <f t="shared" si="8"/>
        <v>0</v>
      </c>
      <c r="AJ52" s="43"/>
    </row>
    <row r="53" spans="1:36" ht="51" x14ac:dyDescent="0.2">
      <c r="A53" s="36">
        <v>10</v>
      </c>
      <c r="B53" s="37">
        <v>3</v>
      </c>
      <c r="C53" s="42" t="s">
        <v>59</v>
      </c>
      <c r="D53" s="42" t="s">
        <v>60</v>
      </c>
      <c r="E53" s="36" t="s">
        <v>153</v>
      </c>
      <c r="F53" s="38" t="s">
        <v>154</v>
      </c>
      <c r="G53" s="36" t="s">
        <v>78</v>
      </c>
      <c r="H53" s="36" t="s">
        <v>53</v>
      </c>
      <c r="I53" s="36" t="s">
        <v>47</v>
      </c>
      <c r="J53" s="36" t="s">
        <v>47</v>
      </c>
      <c r="K53" s="39" t="s">
        <v>75</v>
      </c>
      <c r="L53" s="36">
        <v>267</v>
      </c>
      <c r="M53" s="36">
        <v>116</v>
      </c>
      <c r="N53" s="36"/>
      <c r="O53" s="36"/>
      <c r="P53" s="36">
        <v>75</v>
      </c>
      <c r="Q53" s="36"/>
      <c r="R53" s="36"/>
      <c r="S53" s="36">
        <v>60</v>
      </c>
      <c r="T53" s="36"/>
      <c r="U53" s="36"/>
      <c r="V53" s="36">
        <v>16</v>
      </c>
      <c r="W53" s="36"/>
      <c r="X53" s="40"/>
      <c r="Y53" s="41">
        <v>295.83999999999997</v>
      </c>
      <c r="Z53" s="33">
        <f t="shared" si="6"/>
        <v>78989.279999999999</v>
      </c>
      <c r="AA53" s="43"/>
      <c r="AB53" s="43"/>
      <c r="AC53" s="43"/>
      <c r="AD53" s="43"/>
      <c r="AE53" s="43"/>
      <c r="AF53" s="46"/>
      <c r="AG53" s="46">
        <f t="shared" si="7"/>
        <v>0</v>
      </c>
      <c r="AH53" s="46"/>
      <c r="AI53" s="46">
        <f t="shared" si="8"/>
        <v>0</v>
      </c>
      <c r="AJ53" s="43"/>
    </row>
    <row r="54" spans="1:36" ht="51" x14ac:dyDescent="0.2">
      <c r="A54" s="36">
        <v>11</v>
      </c>
      <c r="B54" s="37">
        <v>3</v>
      </c>
      <c r="C54" s="42" t="s">
        <v>59</v>
      </c>
      <c r="D54" s="42" t="s">
        <v>60</v>
      </c>
      <c r="E54" s="36" t="s">
        <v>155</v>
      </c>
      <c r="F54" s="38" t="s">
        <v>156</v>
      </c>
      <c r="G54" s="36" t="s">
        <v>78</v>
      </c>
      <c r="H54" s="36" t="s">
        <v>53</v>
      </c>
      <c r="I54" s="36" t="s">
        <v>47</v>
      </c>
      <c r="J54" s="36" t="s">
        <v>47</v>
      </c>
      <c r="K54" s="39" t="s">
        <v>75</v>
      </c>
      <c r="L54" s="36">
        <v>4</v>
      </c>
      <c r="M54" s="36">
        <v>4</v>
      </c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40"/>
      <c r="Y54" s="41">
        <v>210</v>
      </c>
      <c r="Z54" s="33">
        <f t="shared" si="6"/>
        <v>840</v>
      </c>
      <c r="AA54" s="43"/>
      <c r="AB54" s="43"/>
      <c r="AC54" s="43"/>
      <c r="AD54" s="43"/>
      <c r="AE54" s="43"/>
      <c r="AF54" s="46"/>
      <c r="AG54" s="46">
        <f t="shared" si="7"/>
        <v>0</v>
      </c>
      <c r="AH54" s="46"/>
      <c r="AI54" s="46">
        <f t="shared" si="8"/>
        <v>0</v>
      </c>
      <c r="AJ54" s="43"/>
    </row>
    <row r="55" spans="1:36" ht="76.5" x14ac:dyDescent="0.2">
      <c r="A55" s="36">
        <v>12</v>
      </c>
      <c r="B55" s="37">
        <v>3</v>
      </c>
      <c r="C55" s="42" t="s">
        <v>59</v>
      </c>
      <c r="D55" s="42" t="s">
        <v>60</v>
      </c>
      <c r="E55" s="36" t="s">
        <v>157</v>
      </c>
      <c r="F55" s="38" t="s">
        <v>158</v>
      </c>
      <c r="G55" s="36" t="s">
        <v>78</v>
      </c>
      <c r="H55" s="36" t="s">
        <v>53</v>
      </c>
      <c r="I55" s="36" t="s">
        <v>47</v>
      </c>
      <c r="J55" s="36" t="s">
        <v>47</v>
      </c>
      <c r="K55" s="39" t="s">
        <v>75</v>
      </c>
      <c r="L55" s="36">
        <v>3</v>
      </c>
      <c r="M55" s="36">
        <v>3</v>
      </c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40"/>
      <c r="Y55" s="41">
        <v>9974.4500000000007</v>
      </c>
      <c r="Z55" s="33">
        <f t="shared" si="6"/>
        <v>29923.350000000002</v>
      </c>
      <c r="AA55" s="43"/>
      <c r="AB55" s="43"/>
      <c r="AC55" s="43"/>
      <c r="AD55" s="43"/>
      <c r="AE55" s="43"/>
      <c r="AF55" s="46"/>
      <c r="AG55" s="46">
        <f t="shared" si="7"/>
        <v>0</v>
      </c>
      <c r="AH55" s="46"/>
      <c r="AI55" s="46">
        <f t="shared" si="8"/>
        <v>0</v>
      </c>
      <c r="AJ55" s="43"/>
    </row>
    <row r="56" spans="1:36" ht="57" customHeight="1" x14ac:dyDescent="0.2">
      <c r="A56" s="36">
        <v>13</v>
      </c>
      <c r="B56" s="37">
        <v>3</v>
      </c>
      <c r="C56" s="42" t="s">
        <v>59</v>
      </c>
      <c r="D56" s="42" t="s">
        <v>60</v>
      </c>
      <c r="E56" s="36" t="s">
        <v>159</v>
      </c>
      <c r="F56" s="38" t="s">
        <v>160</v>
      </c>
      <c r="G56" s="36" t="s">
        <v>78</v>
      </c>
      <c r="H56" s="36" t="s">
        <v>53</v>
      </c>
      <c r="I56" s="36" t="s">
        <v>47</v>
      </c>
      <c r="J56" s="36" t="s">
        <v>47</v>
      </c>
      <c r="K56" s="39" t="s">
        <v>75</v>
      </c>
      <c r="L56" s="36">
        <v>10</v>
      </c>
      <c r="M56" s="36">
        <v>10</v>
      </c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40"/>
      <c r="Y56" s="41">
        <v>8143.89</v>
      </c>
      <c r="Z56" s="33">
        <f t="shared" si="6"/>
        <v>81438.900000000009</v>
      </c>
      <c r="AA56" s="43"/>
      <c r="AB56" s="43"/>
      <c r="AC56" s="43"/>
      <c r="AD56" s="43"/>
      <c r="AE56" s="43"/>
      <c r="AF56" s="46"/>
      <c r="AG56" s="46">
        <f t="shared" si="7"/>
        <v>0</v>
      </c>
      <c r="AH56" s="46"/>
      <c r="AI56" s="46">
        <f t="shared" si="8"/>
        <v>0</v>
      </c>
      <c r="AJ56" s="43"/>
    </row>
    <row r="57" spans="1:36" ht="57" customHeight="1" x14ac:dyDescent="0.2">
      <c r="A57" s="36">
        <v>14</v>
      </c>
      <c r="B57" s="37">
        <v>3</v>
      </c>
      <c r="C57" s="42" t="s">
        <v>59</v>
      </c>
      <c r="D57" s="42" t="s">
        <v>60</v>
      </c>
      <c r="E57" s="36" t="s">
        <v>161</v>
      </c>
      <c r="F57" s="38" t="s">
        <v>162</v>
      </c>
      <c r="G57" s="36" t="s">
        <v>78</v>
      </c>
      <c r="H57" s="36" t="s">
        <v>53</v>
      </c>
      <c r="I57" s="36" t="s">
        <v>47</v>
      </c>
      <c r="J57" s="36" t="s">
        <v>47</v>
      </c>
      <c r="K57" s="39" t="s">
        <v>75</v>
      </c>
      <c r="L57" s="36">
        <v>27</v>
      </c>
      <c r="M57" s="36">
        <v>17</v>
      </c>
      <c r="N57" s="36"/>
      <c r="O57" s="36"/>
      <c r="P57" s="36">
        <v>7</v>
      </c>
      <c r="Q57" s="36"/>
      <c r="R57" s="36"/>
      <c r="S57" s="36">
        <v>2</v>
      </c>
      <c r="T57" s="36"/>
      <c r="U57" s="36"/>
      <c r="V57" s="36">
        <v>1</v>
      </c>
      <c r="W57" s="36"/>
      <c r="X57" s="40"/>
      <c r="Y57" s="41">
        <v>334.86</v>
      </c>
      <c r="Z57" s="33">
        <f t="shared" si="6"/>
        <v>9041.2200000000012</v>
      </c>
      <c r="AA57" s="43"/>
      <c r="AB57" s="43"/>
      <c r="AC57" s="43"/>
      <c r="AD57" s="43"/>
      <c r="AE57" s="43"/>
      <c r="AF57" s="46"/>
      <c r="AG57" s="46">
        <f t="shared" si="7"/>
        <v>0</v>
      </c>
      <c r="AH57" s="46"/>
      <c r="AI57" s="46">
        <f t="shared" si="8"/>
        <v>0</v>
      </c>
      <c r="AJ57" s="43"/>
    </row>
    <row r="58" spans="1:36" ht="57" customHeight="1" x14ac:dyDescent="0.2">
      <c r="A58" s="36">
        <v>15</v>
      </c>
      <c r="B58" s="37">
        <v>3</v>
      </c>
      <c r="C58" s="42" t="s">
        <v>59</v>
      </c>
      <c r="D58" s="42" t="s">
        <v>60</v>
      </c>
      <c r="E58" s="36" t="s">
        <v>163</v>
      </c>
      <c r="F58" s="38" t="s">
        <v>164</v>
      </c>
      <c r="G58" s="36" t="s">
        <v>78</v>
      </c>
      <c r="H58" s="36" t="s">
        <v>53</v>
      </c>
      <c r="I58" s="36" t="s">
        <v>47</v>
      </c>
      <c r="J58" s="36" t="s">
        <v>47</v>
      </c>
      <c r="K58" s="39" t="s">
        <v>75</v>
      </c>
      <c r="L58" s="36">
        <v>213</v>
      </c>
      <c r="M58" s="36">
        <v>92</v>
      </c>
      <c r="N58" s="36"/>
      <c r="O58" s="36"/>
      <c r="P58" s="36">
        <v>66</v>
      </c>
      <c r="Q58" s="36"/>
      <c r="R58" s="36"/>
      <c r="S58" s="36">
        <v>46</v>
      </c>
      <c r="T58" s="36"/>
      <c r="U58" s="36"/>
      <c r="V58" s="36">
        <v>9</v>
      </c>
      <c r="W58" s="36"/>
      <c r="X58" s="40"/>
      <c r="Y58" s="41">
        <v>257.5</v>
      </c>
      <c r="Z58" s="33">
        <f t="shared" si="6"/>
        <v>54847.5</v>
      </c>
      <c r="AA58" s="43"/>
      <c r="AB58" s="43"/>
      <c r="AC58" s="43"/>
      <c r="AD58" s="43"/>
      <c r="AE58" s="43"/>
      <c r="AF58" s="46"/>
      <c r="AG58" s="46">
        <f t="shared" si="7"/>
        <v>0</v>
      </c>
      <c r="AH58" s="46"/>
      <c r="AI58" s="46">
        <f t="shared" si="8"/>
        <v>0</v>
      </c>
      <c r="AJ58" s="43"/>
    </row>
    <row r="59" spans="1:36" ht="57" customHeight="1" x14ac:dyDescent="0.2">
      <c r="A59" s="36">
        <v>16</v>
      </c>
      <c r="B59" s="37">
        <v>3</v>
      </c>
      <c r="C59" s="42" t="s">
        <v>59</v>
      </c>
      <c r="D59" s="42" t="s">
        <v>60</v>
      </c>
      <c r="E59" s="36" t="s">
        <v>165</v>
      </c>
      <c r="F59" s="38" t="s">
        <v>166</v>
      </c>
      <c r="G59" s="36" t="s">
        <v>78</v>
      </c>
      <c r="H59" s="36" t="s">
        <v>53</v>
      </c>
      <c r="I59" s="36" t="s">
        <v>47</v>
      </c>
      <c r="J59" s="36" t="s">
        <v>47</v>
      </c>
      <c r="K59" s="39" t="s">
        <v>75</v>
      </c>
      <c r="L59" s="36">
        <v>56</v>
      </c>
      <c r="M59" s="36">
        <v>20</v>
      </c>
      <c r="N59" s="36"/>
      <c r="O59" s="36"/>
      <c r="P59" s="36">
        <v>18</v>
      </c>
      <c r="Q59" s="36"/>
      <c r="R59" s="36"/>
      <c r="S59" s="36">
        <v>18</v>
      </c>
      <c r="T59" s="36"/>
      <c r="U59" s="36"/>
      <c r="V59" s="36"/>
      <c r="W59" s="36"/>
      <c r="X59" s="40"/>
      <c r="Y59" s="41">
        <v>240</v>
      </c>
      <c r="Z59" s="33">
        <f t="shared" ref="Z59:Z66" si="9">Y59*L59</f>
        <v>13440</v>
      </c>
      <c r="AA59" s="43"/>
      <c r="AB59" s="43"/>
      <c r="AC59" s="43"/>
      <c r="AD59" s="43"/>
      <c r="AE59" s="43"/>
      <c r="AF59" s="46"/>
      <c r="AG59" s="46">
        <f t="shared" ref="AG59:AG66" si="10">AF59*L59</f>
        <v>0</v>
      </c>
      <c r="AH59" s="46"/>
      <c r="AI59" s="46">
        <f t="shared" ref="AI59:AI66" si="11">AH59*L59</f>
        <v>0</v>
      </c>
      <c r="AJ59" s="43"/>
    </row>
    <row r="60" spans="1:36" ht="57" customHeight="1" x14ac:dyDescent="0.2">
      <c r="A60" s="36">
        <v>17</v>
      </c>
      <c r="B60" s="37">
        <v>3</v>
      </c>
      <c r="C60" s="42" t="s">
        <v>59</v>
      </c>
      <c r="D60" s="42" t="s">
        <v>60</v>
      </c>
      <c r="E60" s="36" t="s">
        <v>167</v>
      </c>
      <c r="F60" s="38" t="s">
        <v>168</v>
      </c>
      <c r="G60" s="36" t="s">
        <v>78</v>
      </c>
      <c r="H60" s="36" t="s">
        <v>53</v>
      </c>
      <c r="I60" s="36" t="s">
        <v>47</v>
      </c>
      <c r="J60" s="36" t="s">
        <v>47</v>
      </c>
      <c r="K60" s="39" t="s">
        <v>75</v>
      </c>
      <c r="L60" s="36">
        <v>2</v>
      </c>
      <c r="M60" s="36"/>
      <c r="N60" s="36"/>
      <c r="O60" s="36"/>
      <c r="P60" s="36"/>
      <c r="Q60" s="36"/>
      <c r="R60" s="36"/>
      <c r="S60" s="36"/>
      <c r="T60" s="36"/>
      <c r="U60" s="36"/>
      <c r="V60" s="36">
        <v>2</v>
      </c>
      <c r="W60" s="36"/>
      <c r="X60" s="40"/>
      <c r="Y60" s="41">
        <v>3422.23</v>
      </c>
      <c r="Z60" s="33">
        <f t="shared" si="9"/>
        <v>6844.46</v>
      </c>
      <c r="AA60" s="43"/>
      <c r="AB60" s="43"/>
      <c r="AC60" s="43"/>
      <c r="AD60" s="43"/>
      <c r="AE60" s="43"/>
      <c r="AF60" s="46"/>
      <c r="AG60" s="46">
        <f t="shared" si="10"/>
        <v>0</v>
      </c>
      <c r="AH60" s="46"/>
      <c r="AI60" s="46">
        <f t="shared" si="11"/>
        <v>0</v>
      </c>
      <c r="AJ60" s="43"/>
    </row>
    <row r="61" spans="1:36" ht="57" customHeight="1" x14ac:dyDescent="0.2">
      <c r="A61" s="36">
        <v>18</v>
      </c>
      <c r="B61" s="37">
        <v>3</v>
      </c>
      <c r="C61" s="42" t="s">
        <v>59</v>
      </c>
      <c r="D61" s="42" t="s">
        <v>60</v>
      </c>
      <c r="E61" s="36" t="s">
        <v>169</v>
      </c>
      <c r="F61" s="38" t="s">
        <v>170</v>
      </c>
      <c r="G61" s="36" t="s">
        <v>78</v>
      </c>
      <c r="H61" s="36" t="s">
        <v>53</v>
      </c>
      <c r="I61" s="36" t="s">
        <v>47</v>
      </c>
      <c r="J61" s="36" t="s">
        <v>47</v>
      </c>
      <c r="K61" s="39" t="s">
        <v>75</v>
      </c>
      <c r="L61" s="36">
        <v>4</v>
      </c>
      <c r="M61" s="36"/>
      <c r="N61" s="36"/>
      <c r="O61" s="36"/>
      <c r="P61" s="36">
        <v>4</v>
      </c>
      <c r="Q61" s="36"/>
      <c r="R61" s="36"/>
      <c r="S61" s="36"/>
      <c r="T61" s="36"/>
      <c r="U61" s="36"/>
      <c r="V61" s="36"/>
      <c r="W61" s="36"/>
      <c r="X61" s="40"/>
      <c r="Y61" s="41">
        <v>9743.89</v>
      </c>
      <c r="Z61" s="33">
        <f t="shared" si="9"/>
        <v>38975.56</v>
      </c>
      <c r="AA61" s="43"/>
      <c r="AB61" s="43"/>
      <c r="AC61" s="43"/>
      <c r="AD61" s="43"/>
      <c r="AE61" s="43"/>
      <c r="AF61" s="46"/>
      <c r="AG61" s="46">
        <f t="shared" si="10"/>
        <v>0</v>
      </c>
      <c r="AH61" s="46"/>
      <c r="AI61" s="46">
        <f t="shared" si="11"/>
        <v>0</v>
      </c>
      <c r="AJ61" s="43"/>
    </row>
    <row r="62" spans="1:36" ht="57" customHeight="1" x14ac:dyDescent="0.2">
      <c r="A62" s="36">
        <v>19</v>
      </c>
      <c r="B62" s="37">
        <v>3</v>
      </c>
      <c r="C62" s="42" t="s">
        <v>59</v>
      </c>
      <c r="D62" s="42" t="s">
        <v>60</v>
      </c>
      <c r="E62" s="36" t="s">
        <v>171</v>
      </c>
      <c r="F62" s="38" t="s">
        <v>172</v>
      </c>
      <c r="G62" s="36" t="s">
        <v>78</v>
      </c>
      <c r="H62" s="36" t="s">
        <v>53</v>
      </c>
      <c r="I62" s="36" t="s">
        <v>47</v>
      </c>
      <c r="J62" s="36" t="s">
        <v>47</v>
      </c>
      <c r="K62" s="39" t="s">
        <v>75</v>
      </c>
      <c r="L62" s="36">
        <v>324</v>
      </c>
      <c r="M62" s="36">
        <v>43</v>
      </c>
      <c r="N62" s="36"/>
      <c r="O62" s="36"/>
      <c r="P62" s="36">
        <v>208</v>
      </c>
      <c r="Q62" s="36"/>
      <c r="R62" s="36"/>
      <c r="S62" s="36">
        <v>54</v>
      </c>
      <c r="T62" s="36"/>
      <c r="U62" s="36"/>
      <c r="V62" s="36">
        <v>19</v>
      </c>
      <c r="W62" s="36"/>
      <c r="X62" s="40"/>
      <c r="Y62" s="41">
        <v>755.56</v>
      </c>
      <c r="Z62" s="33">
        <f t="shared" si="9"/>
        <v>244801.43999999997</v>
      </c>
      <c r="AA62" s="43"/>
      <c r="AB62" s="43"/>
      <c r="AC62" s="43"/>
      <c r="AD62" s="43"/>
      <c r="AE62" s="43"/>
      <c r="AF62" s="46"/>
      <c r="AG62" s="46">
        <f t="shared" si="10"/>
        <v>0</v>
      </c>
      <c r="AH62" s="46"/>
      <c r="AI62" s="46">
        <f t="shared" si="11"/>
        <v>0</v>
      </c>
      <c r="AJ62" s="43"/>
    </row>
    <row r="63" spans="1:36" ht="94.5" customHeight="1" x14ac:dyDescent="0.2">
      <c r="A63" s="36">
        <v>20</v>
      </c>
      <c r="B63" s="37">
        <v>3</v>
      </c>
      <c r="C63" s="42" t="s">
        <v>59</v>
      </c>
      <c r="D63" s="42" t="s">
        <v>60</v>
      </c>
      <c r="E63" s="36" t="s">
        <v>173</v>
      </c>
      <c r="F63" s="38" t="s">
        <v>174</v>
      </c>
      <c r="G63" s="36" t="s">
        <v>78</v>
      </c>
      <c r="H63" s="36" t="s">
        <v>53</v>
      </c>
      <c r="I63" s="36" t="s">
        <v>47</v>
      </c>
      <c r="J63" s="36" t="s">
        <v>47</v>
      </c>
      <c r="K63" s="39" t="s">
        <v>75</v>
      </c>
      <c r="L63" s="36">
        <v>1558</v>
      </c>
      <c r="M63" s="36">
        <v>352</v>
      </c>
      <c r="N63" s="36"/>
      <c r="O63" s="36"/>
      <c r="P63" s="36">
        <v>432</v>
      </c>
      <c r="Q63" s="36"/>
      <c r="R63" s="36"/>
      <c r="S63" s="36">
        <v>402</v>
      </c>
      <c r="T63" s="36"/>
      <c r="U63" s="36"/>
      <c r="V63" s="36">
        <v>372</v>
      </c>
      <c r="W63" s="36"/>
      <c r="X63" s="40"/>
      <c r="Y63" s="41">
        <v>440.56</v>
      </c>
      <c r="Z63" s="33">
        <f t="shared" si="9"/>
        <v>686392.48</v>
      </c>
      <c r="AA63" s="43"/>
      <c r="AB63" s="43"/>
      <c r="AC63" s="43"/>
      <c r="AD63" s="43"/>
      <c r="AE63" s="43"/>
      <c r="AF63" s="46"/>
      <c r="AG63" s="46">
        <f t="shared" si="10"/>
        <v>0</v>
      </c>
      <c r="AH63" s="46"/>
      <c r="AI63" s="46">
        <f t="shared" si="11"/>
        <v>0</v>
      </c>
      <c r="AJ63" s="43"/>
    </row>
    <row r="64" spans="1:36" ht="56.25" customHeight="1" x14ac:dyDescent="0.2">
      <c r="A64" s="36">
        <v>21</v>
      </c>
      <c r="B64" s="37">
        <v>3</v>
      </c>
      <c r="C64" s="42" t="s">
        <v>59</v>
      </c>
      <c r="D64" s="42" t="s">
        <v>60</v>
      </c>
      <c r="E64" s="36" t="s">
        <v>175</v>
      </c>
      <c r="F64" s="38" t="s">
        <v>176</v>
      </c>
      <c r="G64" s="36" t="s">
        <v>78</v>
      </c>
      <c r="H64" s="36" t="s">
        <v>177</v>
      </c>
      <c r="I64" s="36" t="s">
        <v>47</v>
      </c>
      <c r="J64" s="36" t="s">
        <v>47</v>
      </c>
      <c r="K64" s="39" t="s">
        <v>75</v>
      </c>
      <c r="L64" s="36">
        <v>20</v>
      </c>
      <c r="M64" s="36">
        <v>6</v>
      </c>
      <c r="N64" s="36"/>
      <c r="O64" s="36"/>
      <c r="P64" s="36">
        <v>5</v>
      </c>
      <c r="Q64" s="36"/>
      <c r="R64" s="36"/>
      <c r="S64" s="36">
        <v>9</v>
      </c>
      <c r="T64" s="36"/>
      <c r="U64" s="36"/>
      <c r="V64" s="36"/>
      <c r="W64" s="36"/>
      <c r="X64" s="40"/>
      <c r="Y64" s="41">
        <v>13099.39</v>
      </c>
      <c r="Z64" s="33">
        <f t="shared" si="9"/>
        <v>261987.8</v>
      </c>
      <c r="AA64" s="43"/>
      <c r="AB64" s="43"/>
      <c r="AC64" s="43"/>
      <c r="AD64" s="43"/>
      <c r="AE64" s="43"/>
      <c r="AF64" s="46"/>
      <c r="AG64" s="46">
        <f t="shared" si="10"/>
        <v>0</v>
      </c>
      <c r="AH64" s="46"/>
      <c r="AI64" s="46">
        <f t="shared" si="11"/>
        <v>0</v>
      </c>
      <c r="AJ64" s="43"/>
    </row>
    <row r="65" spans="1:36" ht="56.25" customHeight="1" x14ac:dyDescent="0.2">
      <c r="A65" s="36">
        <v>22</v>
      </c>
      <c r="B65" s="37">
        <v>3</v>
      </c>
      <c r="C65" s="42" t="s">
        <v>59</v>
      </c>
      <c r="D65" s="42" t="s">
        <v>60</v>
      </c>
      <c r="E65" s="36" t="s">
        <v>178</v>
      </c>
      <c r="F65" s="38" t="s">
        <v>179</v>
      </c>
      <c r="G65" s="36" t="s">
        <v>78</v>
      </c>
      <c r="H65" s="36" t="s">
        <v>53</v>
      </c>
      <c r="I65" s="36" t="s">
        <v>47</v>
      </c>
      <c r="J65" s="36" t="s">
        <v>47</v>
      </c>
      <c r="K65" s="39" t="s">
        <v>75</v>
      </c>
      <c r="L65" s="36">
        <v>5</v>
      </c>
      <c r="M65" s="36"/>
      <c r="N65" s="36"/>
      <c r="O65" s="36"/>
      <c r="P65" s="36">
        <v>5</v>
      </c>
      <c r="Q65" s="36"/>
      <c r="R65" s="36"/>
      <c r="S65" s="36"/>
      <c r="T65" s="36"/>
      <c r="U65" s="36"/>
      <c r="V65" s="36"/>
      <c r="W65" s="36"/>
      <c r="X65" s="40"/>
      <c r="Y65" s="41">
        <v>1168.06</v>
      </c>
      <c r="Z65" s="33">
        <f t="shared" si="9"/>
        <v>5840.2999999999993</v>
      </c>
      <c r="AA65" s="43"/>
      <c r="AB65" s="43"/>
      <c r="AC65" s="43"/>
      <c r="AD65" s="43"/>
      <c r="AE65" s="43"/>
      <c r="AF65" s="46"/>
      <c r="AG65" s="46">
        <f t="shared" si="10"/>
        <v>0</v>
      </c>
      <c r="AH65" s="46"/>
      <c r="AI65" s="46">
        <f t="shared" si="11"/>
        <v>0</v>
      </c>
      <c r="AJ65" s="43"/>
    </row>
    <row r="66" spans="1:36" ht="56.25" customHeight="1" x14ac:dyDescent="0.2">
      <c r="A66" s="36">
        <v>23</v>
      </c>
      <c r="B66" s="37">
        <v>3</v>
      </c>
      <c r="C66" s="42" t="s">
        <v>59</v>
      </c>
      <c r="D66" s="42" t="s">
        <v>60</v>
      </c>
      <c r="E66" s="36" t="s">
        <v>175</v>
      </c>
      <c r="F66" s="38" t="s">
        <v>180</v>
      </c>
      <c r="G66" s="36" t="s">
        <v>78</v>
      </c>
      <c r="H66" s="36" t="s">
        <v>53</v>
      </c>
      <c r="I66" s="36" t="s">
        <v>47</v>
      </c>
      <c r="J66" s="36" t="s">
        <v>47</v>
      </c>
      <c r="K66" s="39" t="s">
        <v>75</v>
      </c>
      <c r="L66" s="36">
        <v>10</v>
      </c>
      <c r="M66" s="36">
        <v>10</v>
      </c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40"/>
      <c r="Y66" s="41">
        <v>1171.3900000000001</v>
      </c>
      <c r="Z66" s="33">
        <f t="shared" si="9"/>
        <v>11713.900000000001</v>
      </c>
      <c r="AA66" s="43"/>
      <c r="AB66" s="43"/>
      <c r="AC66" s="43"/>
      <c r="AD66" s="43"/>
      <c r="AE66" s="43"/>
      <c r="AF66" s="46"/>
      <c r="AG66" s="46">
        <f t="shared" si="10"/>
        <v>0</v>
      </c>
      <c r="AH66" s="46"/>
      <c r="AI66" s="46">
        <f t="shared" si="11"/>
        <v>0</v>
      </c>
      <c r="AJ66" s="43"/>
    </row>
    <row r="67" spans="1:36" ht="56.25" customHeight="1" x14ac:dyDescent="0.2">
      <c r="A67" s="36">
        <v>24</v>
      </c>
      <c r="B67" s="37">
        <v>3</v>
      </c>
      <c r="C67" s="42" t="s">
        <v>59</v>
      </c>
      <c r="D67" s="42" t="s">
        <v>60</v>
      </c>
      <c r="E67" s="36" t="s">
        <v>181</v>
      </c>
      <c r="F67" s="38" t="s">
        <v>182</v>
      </c>
      <c r="G67" s="36" t="s">
        <v>78</v>
      </c>
      <c r="H67" s="36" t="s">
        <v>53</v>
      </c>
      <c r="I67" s="36" t="s">
        <v>47</v>
      </c>
      <c r="J67" s="36" t="s">
        <v>47</v>
      </c>
      <c r="K67" s="39" t="s">
        <v>75</v>
      </c>
      <c r="L67" s="36">
        <v>39</v>
      </c>
      <c r="M67" s="36">
        <v>15</v>
      </c>
      <c r="N67" s="36"/>
      <c r="O67" s="36"/>
      <c r="P67" s="36">
        <v>8</v>
      </c>
      <c r="Q67" s="36"/>
      <c r="R67" s="36"/>
      <c r="S67" s="36">
        <v>16</v>
      </c>
      <c r="T67" s="36"/>
      <c r="U67" s="36"/>
      <c r="V67" s="36"/>
      <c r="W67" s="36"/>
      <c r="X67" s="40"/>
      <c r="Y67" s="41">
        <v>2635.27</v>
      </c>
      <c r="Z67" s="33">
        <f t="shared" ref="Z67:Z70" si="12">Y67*L67</f>
        <v>102775.53</v>
      </c>
      <c r="AA67" s="43"/>
      <c r="AB67" s="43"/>
      <c r="AC67" s="43"/>
      <c r="AD67" s="43"/>
      <c r="AE67" s="43"/>
      <c r="AF67" s="46"/>
      <c r="AG67" s="46">
        <f t="shared" ref="AG67:AG70" si="13">AF67*L67</f>
        <v>0</v>
      </c>
      <c r="AH67" s="46"/>
      <c r="AI67" s="46">
        <f t="shared" ref="AI67:AI70" si="14">AH67*L67</f>
        <v>0</v>
      </c>
      <c r="AJ67" s="43"/>
    </row>
    <row r="68" spans="1:36" ht="56.25" customHeight="1" x14ac:dyDescent="0.2">
      <c r="A68" s="36">
        <v>25</v>
      </c>
      <c r="B68" s="37">
        <v>3</v>
      </c>
      <c r="C68" s="42" t="s">
        <v>59</v>
      </c>
      <c r="D68" s="42" t="s">
        <v>60</v>
      </c>
      <c r="E68" s="36" t="s">
        <v>175</v>
      </c>
      <c r="F68" s="38" t="s">
        <v>183</v>
      </c>
      <c r="G68" s="36" t="s">
        <v>78</v>
      </c>
      <c r="H68" s="36" t="s">
        <v>53</v>
      </c>
      <c r="I68" s="36" t="s">
        <v>47</v>
      </c>
      <c r="J68" s="36" t="s">
        <v>47</v>
      </c>
      <c r="K68" s="39" t="s">
        <v>75</v>
      </c>
      <c r="L68" s="36">
        <v>70</v>
      </c>
      <c r="M68" s="36">
        <v>70</v>
      </c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40"/>
      <c r="Y68" s="41">
        <v>1171.3900000000001</v>
      </c>
      <c r="Z68" s="33">
        <f t="shared" si="12"/>
        <v>81997.3</v>
      </c>
      <c r="AA68" s="43"/>
      <c r="AB68" s="43"/>
      <c r="AC68" s="43"/>
      <c r="AD68" s="43"/>
      <c r="AE68" s="43"/>
      <c r="AF68" s="46"/>
      <c r="AG68" s="46">
        <f t="shared" si="13"/>
        <v>0</v>
      </c>
      <c r="AH68" s="46"/>
      <c r="AI68" s="46">
        <f t="shared" si="14"/>
        <v>0</v>
      </c>
      <c r="AJ68" s="43"/>
    </row>
    <row r="69" spans="1:36" ht="56.25" customHeight="1" x14ac:dyDescent="0.2">
      <c r="A69" s="36">
        <v>26</v>
      </c>
      <c r="B69" s="37">
        <v>3</v>
      </c>
      <c r="C69" s="42" t="s">
        <v>59</v>
      </c>
      <c r="D69" s="42" t="s">
        <v>60</v>
      </c>
      <c r="E69" s="36" t="s">
        <v>175</v>
      </c>
      <c r="F69" s="38" t="s">
        <v>184</v>
      </c>
      <c r="G69" s="36" t="s">
        <v>78</v>
      </c>
      <c r="H69" s="36" t="s">
        <v>53</v>
      </c>
      <c r="I69" s="36" t="s">
        <v>47</v>
      </c>
      <c r="J69" s="36" t="s">
        <v>47</v>
      </c>
      <c r="K69" s="39" t="s">
        <v>75</v>
      </c>
      <c r="L69" s="36">
        <v>25</v>
      </c>
      <c r="M69" s="36">
        <v>25</v>
      </c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40"/>
      <c r="Y69" s="41">
        <v>1171.3900000000001</v>
      </c>
      <c r="Z69" s="33">
        <f t="shared" si="12"/>
        <v>29284.750000000004</v>
      </c>
      <c r="AA69" s="43"/>
      <c r="AB69" s="43"/>
      <c r="AC69" s="43"/>
      <c r="AD69" s="43"/>
      <c r="AE69" s="43"/>
      <c r="AF69" s="46"/>
      <c r="AG69" s="46">
        <f t="shared" si="13"/>
        <v>0</v>
      </c>
      <c r="AH69" s="46"/>
      <c r="AI69" s="46">
        <f t="shared" si="14"/>
        <v>0</v>
      </c>
      <c r="AJ69" s="43"/>
    </row>
    <row r="70" spans="1:36" ht="56.25" customHeight="1" x14ac:dyDescent="0.2">
      <c r="A70" s="36">
        <v>27</v>
      </c>
      <c r="B70" s="37">
        <v>3</v>
      </c>
      <c r="C70" s="42" t="s">
        <v>59</v>
      </c>
      <c r="D70" s="42" t="s">
        <v>60</v>
      </c>
      <c r="E70" s="36" t="s">
        <v>185</v>
      </c>
      <c r="F70" s="38" t="s">
        <v>186</v>
      </c>
      <c r="G70" s="36" t="s">
        <v>78</v>
      </c>
      <c r="H70" s="36" t="s">
        <v>53</v>
      </c>
      <c r="I70" s="36" t="s">
        <v>47</v>
      </c>
      <c r="J70" s="36" t="s">
        <v>47</v>
      </c>
      <c r="K70" s="39" t="s">
        <v>75</v>
      </c>
      <c r="L70" s="36">
        <v>1440</v>
      </c>
      <c r="M70" s="36">
        <v>570</v>
      </c>
      <c r="N70" s="36"/>
      <c r="O70" s="36"/>
      <c r="P70" s="36">
        <v>460</v>
      </c>
      <c r="Q70" s="36"/>
      <c r="R70" s="36"/>
      <c r="S70" s="36">
        <v>200</v>
      </c>
      <c r="T70" s="36"/>
      <c r="U70" s="36"/>
      <c r="V70" s="36">
        <v>210</v>
      </c>
      <c r="W70" s="36"/>
      <c r="X70" s="40"/>
      <c r="Y70" s="41">
        <v>223.34</v>
      </c>
      <c r="Z70" s="33">
        <f t="shared" si="12"/>
        <v>321609.59999999998</v>
      </c>
      <c r="AA70" s="43"/>
      <c r="AB70" s="43"/>
      <c r="AC70" s="43"/>
      <c r="AD70" s="43"/>
      <c r="AE70" s="43"/>
      <c r="AF70" s="46"/>
      <c r="AG70" s="46">
        <f t="shared" si="13"/>
        <v>0</v>
      </c>
      <c r="AH70" s="46"/>
      <c r="AI70" s="46">
        <f t="shared" si="14"/>
        <v>0</v>
      </c>
      <c r="AJ70" s="43"/>
    </row>
    <row r="71" spans="1:36" ht="56.25" customHeight="1" x14ac:dyDescent="0.2">
      <c r="A71" s="36">
        <v>28</v>
      </c>
      <c r="B71" s="37">
        <v>3</v>
      </c>
      <c r="C71" s="42" t="s">
        <v>59</v>
      </c>
      <c r="D71" s="42" t="s">
        <v>60</v>
      </c>
      <c r="E71" s="36" t="s">
        <v>187</v>
      </c>
      <c r="F71" s="38" t="s">
        <v>188</v>
      </c>
      <c r="G71" s="36" t="s">
        <v>78</v>
      </c>
      <c r="H71" s="36" t="s">
        <v>53</v>
      </c>
      <c r="I71" s="36" t="s">
        <v>47</v>
      </c>
      <c r="J71" s="36" t="s">
        <v>47</v>
      </c>
      <c r="K71" s="39" t="s">
        <v>75</v>
      </c>
      <c r="L71" s="36">
        <v>180</v>
      </c>
      <c r="M71" s="36">
        <v>45</v>
      </c>
      <c r="N71" s="36"/>
      <c r="O71" s="36"/>
      <c r="P71" s="36">
        <v>45</v>
      </c>
      <c r="Q71" s="36"/>
      <c r="R71" s="36"/>
      <c r="S71" s="36">
        <v>45</v>
      </c>
      <c r="T71" s="36"/>
      <c r="U71" s="36"/>
      <c r="V71" s="36">
        <v>45</v>
      </c>
      <c r="W71" s="36"/>
      <c r="X71" s="40"/>
      <c r="Y71" s="41">
        <v>66.36</v>
      </c>
      <c r="Z71" s="33">
        <f t="shared" ref="Z71:Z72" si="15">Y71*L71</f>
        <v>11944.8</v>
      </c>
      <c r="AA71" s="43"/>
      <c r="AB71" s="43"/>
      <c r="AC71" s="43"/>
      <c r="AD71" s="43"/>
      <c r="AE71" s="43"/>
      <c r="AF71" s="46"/>
      <c r="AG71" s="46">
        <f t="shared" ref="AG71:AG72" si="16">AF71*L71</f>
        <v>0</v>
      </c>
      <c r="AH71" s="46"/>
      <c r="AI71" s="46">
        <f t="shared" ref="AI71:AI72" si="17">AH71*L71</f>
        <v>0</v>
      </c>
      <c r="AJ71" s="43"/>
    </row>
    <row r="72" spans="1:36" ht="63.75" x14ac:dyDescent="0.2">
      <c r="A72" s="36">
        <v>29</v>
      </c>
      <c r="B72" s="37">
        <v>3</v>
      </c>
      <c r="C72" s="42" t="s">
        <v>59</v>
      </c>
      <c r="D72" s="42" t="s">
        <v>60</v>
      </c>
      <c r="E72" s="36" t="s">
        <v>189</v>
      </c>
      <c r="F72" s="38" t="s">
        <v>190</v>
      </c>
      <c r="G72" s="36" t="s">
        <v>78</v>
      </c>
      <c r="H72" s="36" t="s">
        <v>53</v>
      </c>
      <c r="I72" s="36" t="s">
        <v>47</v>
      </c>
      <c r="J72" s="36" t="s">
        <v>47</v>
      </c>
      <c r="K72" s="39" t="s">
        <v>75</v>
      </c>
      <c r="L72" s="36">
        <v>288</v>
      </c>
      <c r="M72" s="36">
        <v>153</v>
      </c>
      <c r="N72" s="36"/>
      <c r="O72" s="36"/>
      <c r="P72" s="36">
        <v>45</v>
      </c>
      <c r="Q72" s="36"/>
      <c r="R72" s="36"/>
      <c r="S72" s="36">
        <v>45</v>
      </c>
      <c r="T72" s="36"/>
      <c r="U72" s="36"/>
      <c r="V72" s="36">
        <v>45</v>
      </c>
      <c r="W72" s="36"/>
      <c r="X72" s="40"/>
      <c r="Y72" s="41">
        <v>85</v>
      </c>
      <c r="Z72" s="33">
        <f t="shared" si="15"/>
        <v>24480</v>
      </c>
      <c r="AA72" s="43"/>
      <c r="AB72" s="43"/>
      <c r="AC72" s="43"/>
      <c r="AD72" s="43"/>
      <c r="AE72" s="43"/>
      <c r="AF72" s="46"/>
      <c r="AG72" s="46">
        <f t="shared" si="16"/>
        <v>0</v>
      </c>
      <c r="AH72" s="46"/>
      <c r="AI72" s="46">
        <f t="shared" si="17"/>
        <v>0</v>
      </c>
      <c r="AJ72" s="43"/>
    </row>
    <row r="73" spans="1:36" ht="63.75" x14ac:dyDescent="0.2">
      <c r="A73" s="36">
        <v>30</v>
      </c>
      <c r="B73" s="37">
        <v>3</v>
      </c>
      <c r="C73" s="42" t="s">
        <v>59</v>
      </c>
      <c r="D73" s="42" t="s">
        <v>60</v>
      </c>
      <c r="E73" s="36" t="s">
        <v>191</v>
      </c>
      <c r="F73" s="38" t="s">
        <v>192</v>
      </c>
      <c r="G73" s="36" t="s">
        <v>78</v>
      </c>
      <c r="H73" s="36" t="s">
        <v>53</v>
      </c>
      <c r="I73" s="36" t="s">
        <v>47</v>
      </c>
      <c r="J73" s="36" t="s">
        <v>47</v>
      </c>
      <c r="K73" s="39" t="s">
        <v>75</v>
      </c>
      <c r="L73" s="36">
        <v>254</v>
      </c>
      <c r="M73" s="36">
        <v>236</v>
      </c>
      <c r="N73" s="36"/>
      <c r="O73" s="36"/>
      <c r="P73" s="36">
        <v>6</v>
      </c>
      <c r="Q73" s="36"/>
      <c r="R73" s="36"/>
      <c r="S73" s="36">
        <v>6</v>
      </c>
      <c r="T73" s="36"/>
      <c r="U73" s="36"/>
      <c r="V73" s="36">
        <v>6</v>
      </c>
      <c r="W73" s="36"/>
      <c r="X73" s="40"/>
      <c r="Y73" s="41">
        <v>47.18</v>
      </c>
      <c r="Z73" s="33">
        <f t="shared" ref="Z73" si="18">Y73*L73</f>
        <v>11983.72</v>
      </c>
      <c r="AA73" s="43"/>
      <c r="AB73" s="43"/>
      <c r="AC73" s="43"/>
      <c r="AD73" s="43"/>
      <c r="AE73" s="43"/>
      <c r="AF73" s="46"/>
      <c r="AG73" s="46">
        <f t="shared" ref="AG73" si="19">AF73*L73</f>
        <v>0</v>
      </c>
      <c r="AH73" s="46"/>
      <c r="AI73" s="46">
        <f t="shared" ref="AI73" si="20">AH73*L73</f>
        <v>0</v>
      </c>
      <c r="AJ73" s="43"/>
    </row>
    <row r="74" spans="1:36" ht="58.5" customHeight="1" x14ac:dyDescent="0.2">
      <c r="A74" s="36">
        <v>31</v>
      </c>
      <c r="B74" s="37">
        <v>3</v>
      </c>
      <c r="C74" s="42" t="s">
        <v>59</v>
      </c>
      <c r="D74" s="42" t="s">
        <v>60</v>
      </c>
      <c r="E74" s="36" t="s">
        <v>193</v>
      </c>
      <c r="F74" s="38" t="s">
        <v>194</v>
      </c>
      <c r="G74" s="36" t="s">
        <v>196</v>
      </c>
      <c r="H74" s="36" t="s">
        <v>53</v>
      </c>
      <c r="I74" s="36" t="s">
        <v>47</v>
      </c>
      <c r="J74" s="36" t="s">
        <v>47</v>
      </c>
      <c r="K74" s="39" t="s">
        <v>75</v>
      </c>
      <c r="L74" s="36">
        <v>14</v>
      </c>
      <c r="M74" s="36">
        <v>14</v>
      </c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40"/>
      <c r="Y74" s="41">
        <v>2913.61</v>
      </c>
      <c r="Z74" s="33">
        <f t="shared" ref="Z74" si="21">Y74*L74</f>
        <v>40790.54</v>
      </c>
      <c r="AA74" s="43"/>
      <c r="AB74" s="43"/>
      <c r="AC74" s="43"/>
      <c r="AD74" s="43"/>
      <c r="AE74" s="43"/>
      <c r="AF74" s="46"/>
      <c r="AG74" s="46">
        <f t="shared" ref="AG74" si="22">AF74*L74</f>
        <v>0</v>
      </c>
      <c r="AH74" s="46"/>
      <c r="AI74" s="46">
        <f t="shared" ref="AI74" si="23">AH74*L74</f>
        <v>0</v>
      </c>
      <c r="AJ74" s="43"/>
    </row>
    <row r="75" spans="1:36" ht="20.25" customHeight="1" x14ac:dyDescent="0.2">
      <c r="A75" s="56" t="s">
        <v>56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35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30"/>
      <c r="Y75" s="31"/>
      <c r="Z75" s="30">
        <f>SUM(Z9:Z14)</f>
        <v>1685895.2100000002</v>
      </c>
      <c r="AA75" s="43"/>
      <c r="AB75" s="43"/>
      <c r="AC75" s="43"/>
      <c r="AD75" s="43"/>
      <c r="AE75" s="43"/>
      <c r="AF75" s="46"/>
      <c r="AG75" s="47">
        <f>SUM(AG9:AG14)</f>
        <v>0</v>
      </c>
      <c r="AH75" s="44"/>
      <c r="AI75" s="47">
        <f>SUM(AI9:AI14)</f>
        <v>0</v>
      </c>
      <c r="AJ75" s="45"/>
    </row>
    <row r="76" spans="1:36" ht="20.25" customHeight="1" x14ac:dyDescent="0.2">
      <c r="A76" s="56" t="s">
        <v>57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35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30"/>
      <c r="Y76" s="31"/>
      <c r="Z76" s="30">
        <f>SUM(Z15:Z43)</f>
        <v>3734567.5100000007</v>
      </c>
      <c r="AA76" s="43"/>
      <c r="AB76" s="43"/>
      <c r="AC76" s="43"/>
      <c r="AD76" s="43"/>
      <c r="AE76" s="43"/>
      <c r="AF76" s="46"/>
      <c r="AG76" s="47">
        <f>SUM(AG15:AG43)</f>
        <v>0</v>
      </c>
      <c r="AH76" s="44"/>
      <c r="AI76" s="47">
        <f>SUM(AI15:AI43)</f>
        <v>0</v>
      </c>
      <c r="AJ76" s="45"/>
    </row>
    <row r="77" spans="1:36" ht="20.25" customHeight="1" x14ac:dyDescent="0.2">
      <c r="A77" s="56" t="s">
        <v>58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35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30"/>
      <c r="Y77" s="31"/>
      <c r="Z77" s="30">
        <f>SUM(Z44:Z74)</f>
        <v>2516879.96</v>
      </c>
      <c r="AA77" s="43"/>
      <c r="AB77" s="43"/>
      <c r="AC77" s="43"/>
      <c r="AD77" s="43"/>
      <c r="AE77" s="43"/>
      <c r="AF77" s="46"/>
      <c r="AG77" s="47">
        <f>SUM(AG44:AG74)</f>
        <v>0</v>
      </c>
      <c r="AH77" s="44"/>
      <c r="AI77" s="47">
        <f>SUM(AI44:AI74)</f>
        <v>0</v>
      </c>
      <c r="AJ77" s="45"/>
    </row>
    <row r="78" spans="1:36" ht="20.25" customHeight="1" x14ac:dyDescent="0.2">
      <c r="A78" s="56" t="s">
        <v>52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35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30"/>
      <c r="Y78" s="31"/>
      <c r="Z78" s="30">
        <f>Z75+Z76+Z77</f>
        <v>7937342.6800000006</v>
      </c>
      <c r="AA78" s="43"/>
      <c r="AB78" s="43"/>
      <c r="AC78" s="43"/>
      <c r="AD78" s="43"/>
      <c r="AE78" s="43"/>
      <c r="AF78" s="46"/>
      <c r="AG78" s="47">
        <f>AG75+AG76+AG77</f>
        <v>0</v>
      </c>
      <c r="AH78" s="44"/>
      <c r="AI78" s="47">
        <f>AI75+AI76+AI77</f>
        <v>0</v>
      </c>
      <c r="AJ78" s="45"/>
    </row>
    <row r="79" spans="1:36" ht="18" customHeight="1" x14ac:dyDescent="0.2"/>
    <row r="80" spans="1:36" ht="45" customHeight="1" x14ac:dyDescent="0.2">
      <c r="A80" s="51" t="s">
        <v>37</v>
      </c>
      <c r="B80" s="51"/>
      <c r="C80" s="51"/>
      <c r="D80" s="51"/>
      <c r="E80" s="54" t="s">
        <v>39</v>
      </c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26"/>
    </row>
    <row r="81" spans="1:36" ht="156" customHeight="1" x14ac:dyDescent="0.2">
      <c r="A81" s="51" t="s">
        <v>40</v>
      </c>
      <c r="B81" s="51"/>
      <c r="C81" s="51"/>
      <c r="D81" s="51"/>
      <c r="E81" s="52" t="s">
        <v>54</v>
      </c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27"/>
    </row>
    <row r="82" spans="1:36" x14ac:dyDescent="0.2">
      <c r="D82" s="1"/>
      <c r="E82" s="1"/>
      <c r="F82"/>
      <c r="G82"/>
      <c r="H82"/>
      <c r="I82"/>
      <c r="J82"/>
      <c r="K82"/>
    </row>
    <row r="83" spans="1:36" ht="15" x14ac:dyDescent="0.25">
      <c r="C83" s="12"/>
      <c r="D83" s="13"/>
      <c r="E83" s="13"/>
      <c r="F83" s="12"/>
      <c r="G83" s="12"/>
      <c r="H83" s="12"/>
      <c r="I83" s="12"/>
      <c r="J83"/>
      <c r="K83"/>
    </row>
    <row r="84" spans="1:36" ht="8.25" customHeight="1" x14ac:dyDescent="0.25">
      <c r="C84" s="12"/>
      <c r="D84" s="14"/>
      <c r="E84" s="15"/>
      <c r="F84" s="16"/>
      <c r="G84" s="17"/>
      <c r="H84" s="17"/>
      <c r="I84" s="17"/>
      <c r="J84"/>
      <c r="K84"/>
    </row>
    <row r="85" spans="1:36" ht="12.75" customHeight="1" x14ac:dyDescent="0.25">
      <c r="C85" s="12"/>
      <c r="D85" s="48"/>
      <c r="E85" s="48"/>
      <c r="F85" s="48"/>
      <c r="G85" s="18" t="s">
        <v>30</v>
      </c>
      <c r="H85" s="19"/>
      <c r="I85" s="13"/>
      <c r="J85"/>
      <c r="K85"/>
    </row>
    <row r="86" spans="1:36" ht="7.5" customHeight="1" x14ac:dyDescent="0.25">
      <c r="C86" s="12"/>
      <c r="D86" s="20"/>
      <c r="E86" s="12"/>
      <c r="F86" s="13"/>
      <c r="G86" s="13"/>
      <c r="H86" s="18"/>
      <c r="I86" s="21"/>
      <c r="J86"/>
      <c r="K86"/>
    </row>
    <row r="87" spans="1:36" ht="13.5" customHeight="1" x14ac:dyDescent="0.25">
      <c r="C87" s="12"/>
      <c r="D87" s="48"/>
      <c r="E87" s="48"/>
      <c r="F87" s="48"/>
      <c r="G87" s="18" t="s">
        <v>31</v>
      </c>
      <c r="H87" s="18"/>
      <c r="I87" s="21"/>
      <c r="J87"/>
      <c r="K87"/>
    </row>
    <row r="88" spans="1:36" ht="15" x14ac:dyDescent="0.25">
      <c r="C88" s="12"/>
      <c r="D88" s="14"/>
      <c r="E88" s="12"/>
      <c r="F88" s="13"/>
      <c r="G88" s="17"/>
      <c r="H88" s="17"/>
      <c r="I88" s="17"/>
      <c r="J88"/>
      <c r="K88"/>
    </row>
    <row r="89" spans="1:36" ht="13.5" customHeight="1" x14ac:dyDescent="0.25">
      <c r="C89" s="12"/>
      <c r="D89" s="48"/>
      <c r="E89" s="48"/>
      <c r="F89" s="48"/>
      <c r="G89" s="22" t="s">
        <v>32</v>
      </c>
      <c r="H89" s="17"/>
      <c r="I89" s="17"/>
      <c r="J89"/>
      <c r="K89"/>
    </row>
    <row r="90" spans="1:36" ht="15" x14ac:dyDescent="0.25">
      <c r="C90" s="12"/>
      <c r="D90" s="14"/>
      <c r="E90" s="23"/>
      <c r="F90" s="16"/>
      <c r="G90" s="17"/>
      <c r="H90" s="17"/>
      <c r="I90" s="17"/>
      <c r="J90"/>
      <c r="K90"/>
    </row>
    <row r="91" spans="1:36" ht="15" x14ac:dyDescent="0.25">
      <c r="C91" s="12"/>
      <c r="D91" s="14"/>
      <c r="E91" s="23"/>
      <c r="F91" s="16"/>
      <c r="G91" s="17"/>
      <c r="H91" s="17"/>
      <c r="I91" s="17"/>
      <c r="J91"/>
      <c r="K91"/>
    </row>
    <row r="92" spans="1:36" ht="15" x14ac:dyDescent="0.25">
      <c r="C92" s="12" t="s">
        <v>33</v>
      </c>
      <c r="D92" s="14"/>
      <c r="E92" s="24"/>
      <c r="F92" s="17"/>
      <c r="G92" s="17"/>
      <c r="H92" s="17"/>
      <c r="I92" s="17"/>
      <c r="J92"/>
      <c r="K92"/>
    </row>
    <row r="93" spans="1:36" ht="15" x14ac:dyDescent="0.25">
      <c r="C93" s="12"/>
      <c r="D93" s="12"/>
      <c r="E93" s="12"/>
      <c r="F93" s="17" t="s">
        <v>44</v>
      </c>
      <c r="G93" s="13"/>
      <c r="H93" s="13"/>
      <c r="I93" s="13"/>
    </row>
    <row r="94" spans="1:36" ht="15" x14ac:dyDescent="0.25">
      <c r="C94" s="12"/>
      <c r="D94" s="12"/>
      <c r="E94" s="12"/>
      <c r="F94" s="13"/>
      <c r="G94" s="13"/>
      <c r="H94" s="13"/>
      <c r="I94" s="13"/>
    </row>
    <row r="95" spans="1:36" ht="15" x14ac:dyDescent="0.25">
      <c r="C95" s="12"/>
      <c r="D95" s="12"/>
      <c r="E95" s="12"/>
      <c r="F95" s="13"/>
      <c r="G95" s="13"/>
      <c r="H95" s="13"/>
      <c r="I95" s="13"/>
    </row>
    <row r="96" spans="1:36" ht="15" x14ac:dyDescent="0.25">
      <c r="C96" s="12"/>
      <c r="D96" s="12"/>
      <c r="E96" s="12"/>
      <c r="F96" s="13"/>
      <c r="G96" s="13"/>
      <c r="H96" s="13"/>
      <c r="I96" s="13"/>
    </row>
    <row r="97" spans="3:9" ht="15" x14ac:dyDescent="0.25">
      <c r="C97" s="12"/>
      <c r="D97" s="12"/>
      <c r="E97" s="12"/>
      <c r="F97" s="13"/>
      <c r="G97" s="13"/>
      <c r="H97" s="13"/>
      <c r="I97" s="13"/>
    </row>
    <row r="98" spans="3:9" ht="15" x14ac:dyDescent="0.25">
      <c r="C98" s="12"/>
      <c r="D98" s="12"/>
      <c r="E98" s="12"/>
      <c r="F98" s="13"/>
      <c r="G98" s="13"/>
      <c r="H98" s="13"/>
      <c r="I98" s="13"/>
    </row>
    <row r="99" spans="3:9" ht="15" x14ac:dyDescent="0.25">
      <c r="C99" s="12"/>
      <c r="D99" s="12"/>
      <c r="E99" s="12"/>
      <c r="F99" s="13"/>
      <c r="G99" s="13"/>
      <c r="H99" s="13"/>
      <c r="I99" s="13"/>
    </row>
  </sheetData>
  <autoFilter ref="A8:AJ8"/>
  <mergeCells count="16">
    <mergeCell ref="D89:F89"/>
    <mergeCell ref="E3:L3"/>
    <mergeCell ref="E4:L4"/>
    <mergeCell ref="E5:L5"/>
    <mergeCell ref="A81:D81"/>
    <mergeCell ref="E81:AI81"/>
    <mergeCell ref="M7:X7"/>
    <mergeCell ref="A80:D80"/>
    <mergeCell ref="E80:AI80"/>
    <mergeCell ref="AA7:AJ7"/>
    <mergeCell ref="A78:K78"/>
    <mergeCell ref="D85:F85"/>
    <mergeCell ref="D87:F87"/>
    <mergeCell ref="A77:K77"/>
    <mergeCell ref="A76:K76"/>
    <mergeCell ref="A75:K75"/>
  </mergeCells>
  <pageMargins left="0.39370078740157483" right="0.19685039370078741" top="0.59055118110236227" bottom="0.3937007874015748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2021-11-29T11:22:37Z</cp:lastPrinted>
  <dcterms:created xsi:type="dcterms:W3CDTF">2013-09-25T03:40:45Z</dcterms:created>
  <dcterms:modified xsi:type="dcterms:W3CDTF">2021-12-03T12:43:52Z</dcterms:modified>
</cp:coreProperties>
</file>